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ประกาศสูงอายุปี64" sheetId="1" r:id="rId1"/>
    <sheet name="สรุปช่วงอายุ" sheetId="2" r:id="rId2"/>
    <sheet name="ประกาศสว.เพิ่มเติม" sheetId="3" r:id="rId3"/>
  </sheets>
  <definedNames>
    <definedName name="_xlnm.Print_Area" localSheetId="2">ประกาศสว.เพิ่มเติม!$A$1:$L$45</definedName>
    <definedName name="_xlnm.Print_Area" localSheetId="0">ประกาศสูงอายุปี64!$A$1:$M$892</definedName>
    <definedName name="_xlnm.Print_Titles" localSheetId="0">ประกาศสูงอายุปี64!$9:$9</definedName>
  </definedNames>
  <calcPr calcId="144525"/>
</workbook>
</file>

<file path=xl/calcChain.xml><?xml version="1.0" encoding="utf-8"?>
<calcChain xmlns="http://schemas.openxmlformats.org/spreadsheetml/2006/main">
  <c r="O595" i="1" l="1"/>
  <c r="O223" i="1" l="1"/>
  <c r="O798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Q184" i="1"/>
  <c r="R184" i="1"/>
  <c r="Q185" i="1"/>
  <c r="R185" i="1"/>
  <c r="Q186" i="1"/>
  <c r="R186" i="1"/>
  <c r="Q187" i="1"/>
  <c r="R187" i="1"/>
  <c r="Q188" i="1"/>
  <c r="R188" i="1"/>
  <c r="Q189" i="1"/>
  <c r="R189" i="1"/>
  <c r="Q190" i="1"/>
  <c r="R190" i="1"/>
  <c r="Q191" i="1"/>
  <c r="R191" i="1"/>
  <c r="Q192" i="1"/>
  <c r="R192" i="1"/>
  <c r="Q193" i="1"/>
  <c r="R193" i="1"/>
  <c r="Q194" i="1"/>
  <c r="R194" i="1"/>
  <c r="Q195" i="1"/>
  <c r="R195" i="1"/>
  <c r="Q196" i="1"/>
  <c r="R196" i="1"/>
  <c r="Q197" i="1"/>
  <c r="R197" i="1"/>
  <c r="Q198" i="1"/>
  <c r="R198" i="1"/>
  <c r="Q199" i="1"/>
  <c r="R199" i="1"/>
  <c r="Q200" i="1"/>
  <c r="R200" i="1"/>
  <c r="Q201" i="1"/>
  <c r="R201" i="1"/>
  <c r="Q202" i="1"/>
  <c r="R202" i="1"/>
  <c r="Q203" i="1"/>
  <c r="R203" i="1"/>
  <c r="Q204" i="1"/>
  <c r="R204" i="1"/>
  <c r="Q205" i="1"/>
  <c r="R205" i="1"/>
  <c r="Q206" i="1"/>
  <c r="R206" i="1"/>
  <c r="Q207" i="1"/>
  <c r="R207" i="1"/>
  <c r="Q208" i="1"/>
  <c r="R208" i="1"/>
  <c r="Q209" i="1"/>
  <c r="R209" i="1"/>
  <c r="Q210" i="1"/>
  <c r="R210" i="1"/>
  <c r="Q211" i="1"/>
  <c r="R211" i="1"/>
  <c r="Q212" i="1"/>
  <c r="R212" i="1"/>
  <c r="Q213" i="1"/>
  <c r="R213" i="1"/>
  <c r="Q214" i="1"/>
  <c r="R214" i="1"/>
  <c r="Q215" i="1"/>
  <c r="R215" i="1"/>
  <c r="Q216" i="1"/>
  <c r="R216" i="1"/>
  <c r="Q217" i="1"/>
  <c r="R217" i="1"/>
  <c r="Q218" i="1"/>
  <c r="R218" i="1"/>
  <c r="Q219" i="1"/>
  <c r="R219" i="1"/>
  <c r="Q220" i="1"/>
  <c r="R220" i="1"/>
  <c r="Q221" i="1"/>
  <c r="R221" i="1"/>
  <c r="Q222" i="1"/>
  <c r="R222" i="1"/>
  <c r="Q223" i="1"/>
  <c r="R223" i="1"/>
  <c r="Q224" i="1"/>
  <c r="R224" i="1"/>
  <c r="Q225" i="1"/>
  <c r="R225" i="1"/>
  <c r="Q226" i="1"/>
  <c r="R226" i="1"/>
  <c r="Q227" i="1"/>
  <c r="R227" i="1"/>
  <c r="Q228" i="1"/>
  <c r="R228" i="1"/>
  <c r="Q229" i="1"/>
  <c r="R229" i="1"/>
  <c r="Q230" i="1"/>
  <c r="R230" i="1"/>
  <c r="Q231" i="1"/>
  <c r="R231" i="1"/>
  <c r="Q232" i="1"/>
  <c r="R232" i="1"/>
  <c r="Q233" i="1"/>
  <c r="R233" i="1"/>
  <c r="Q234" i="1"/>
  <c r="R234" i="1"/>
  <c r="Q235" i="1"/>
  <c r="R235" i="1"/>
  <c r="Q236" i="1"/>
  <c r="R236" i="1"/>
  <c r="Q237" i="1"/>
  <c r="R237" i="1"/>
  <c r="Q238" i="1"/>
  <c r="R238" i="1"/>
  <c r="Q239" i="1"/>
  <c r="R239" i="1"/>
  <c r="Q240" i="1"/>
  <c r="R240" i="1"/>
  <c r="Q241" i="1"/>
  <c r="R241" i="1"/>
  <c r="Q242" i="1"/>
  <c r="R242" i="1"/>
  <c r="Q243" i="1"/>
  <c r="R243" i="1"/>
  <c r="Q244" i="1"/>
  <c r="R244" i="1"/>
  <c r="Q245" i="1"/>
  <c r="R245" i="1"/>
  <c r="Q246" i="1"/>
  <c r="R246" i="1"/>
  <c r="Q247" i="1"/>
  <c r="R247" i="1"/>
  <c r="Q248" i="1"/>
  <c r="R248" i="1"/>
  <c r="Q249" i="1"/>
  <c r="R249" i="1"/>
  <c r="Q250" i="1"/>
  <c r="R250" i="1"/>
  <c r="Q251" i="1"/>
  <c r="R251" i="1"/>
  <c r="Q252" i="1"/>
  <c r="R252" i="1"/>
  <c r="Q253" i="1"/>
  <c r="R253" i="1"/>
  <c r="Q254" i="1"/>
  <c r="R254" i="1"/>
  <c r="Q255" i="1"/>
  <c r="R255" i="1"/>
  <c r="Q256" i="1"/>
  <c r="R256" i="1"/>
  <c r="Q257" i="1"/>
  <c r="R257" i="1"/>
  <c r="Q258" i="1"/>
  <c r="R258" i="1"/>
  <c r="Q259" i="1"/>
  <c r="R259" i="1"/>
  <c r="Q260" i="1"/>
  <c r="R260" i="1"/>
  <c r="Q261" i="1"/>
  <c r="R261" i="1"/>
  <c r="Q262" i="1"/>
  <c r="R262" i="1"/>
  <c r="Q263" i="1"/>
  <c r="R263" i="1"/>
  <c r="Q264" i="1"/>
  <c r="R264" i="1"/>
  <c r="Q265" i="1"/>
  <c r="R265" i="1"/>
  <c r="Q266" i="1"/>
  <c r="R266" i="1"/>
  <c r="Q267" i="1"/>
  <c r="R267" i="1"/>
  <c r="Q268" i="1"/>
  <c r="R268" i="1"/>
  <c r="Q269" i="1"/>
  <c r="R269" i="1"/>
  <c r="Q270" i="1"/>
  <c r="R270" i="1"/>
  <c r="Q271" i="1"/>
  <c r="R271" i="1"/>
  <c r="Q272" i="1"/>
  <c r="R272" i="1"/>
  <c r="Q273" i="1"/>
  <c r="R273" i="1"/>
  <c r="Q274" i="1"/>
  <c r="R274" i="1"/>
  <c r="Q275" i="1"/>
  <c r="R275" i="1"/>
  <c r="Q276" i="1"/>
  <c r="R276" i="1"/>
  <c r="Q277" i="1"/>
  <c r="R277" i="1"/>
  <c r="Q278" i="1"/>
  <c r="R278" i="1"/>
  <c r="Q279" i="1"/>
  <c r="R279" i="1"/>
  <c r="Q280" i="1"/>
  <c r="R280" i="1"/>
  <c r="Q281" i="1"/>
  <c r="R281" i="1"/>
  <c r="Q282" i="1"/>
  <c r="R282" i="1"/>
  <c r="Q283" i="1"/>
  <c r="R283" i="1"/>
  <c r="Q284" i="1"/>
  <c r="R284" i="1"/>
  <c r="Q285" i="1"/>
  <c r="R285" i="1"/>
  <c r="Q286" i="1"/>
  <c r="R286" i="1"/>
  <c r="Q287" i="1"/>
  <c r="R287" i="1"/>
  <c r="Q288" i="1"/>
  <c r="R288" i="1"/>
  <c r="Q289" i="1"/>
  <c r="R289" i="1"/>
  <c r="Q290" i="1"/>
  <c r="R290" i="1"/>
  <c r="Q291" i="1"/>
  <c r="R291" i="1"/>
  <c r="Q292" i="1"/>
  <c r="R292" i="1"/>
  <c r="Q293" i="1"/>
  <c r="R293" i="1"/>
  <c r="Q294" i="1"/>
  <c r="R294" i="1"/>
  <c r="Q295" i="1"/>
  <c r="R295" i="1"/>
  <c r="Q296" i="1"/>
  <c r="R296" i="1"/>
  <c r="Q297" i="1"/>
  <c r="R297" i="1"/>
  <c r="Q298" i="1"/>
  <c r="R298" i="1"/>
  <c r="Q299" i="1"/>
  <c r="R299" i="1"/>
  <c r="Q300" i="1"/>
  <c r="R300" i="1"/>
  <c r="Q301" i="1"/>
  <c r="R301" i="1"/>
  <c r="Q302" i="1"/>
  <c r="R302" i="1"/>
  <c r="Q303" i="1"/>
  <c r="R303" i="1"/>
  <c r="Q304" i="1"/>
  <c r="R304" i="1"/>
  <c r="Q305" i="1"/>
  <c r="R305" i="1"/>
  <c r="Q306" i="1"/>
  <c r="R306" i="1"/>
  <c r="Q307" i="1"/>
  <c r="R307" i="1"/>
  <c r="Q308" i="1"/>
  <c r="R308" i="1"/>
  <c r="Q309" i="1"/>
  <c r="R309" i="1"/>
  <c r="Q310" i="1"/>
  <c r="R310" i="1"/>
  <c r="Q311" i="1"/>
  <c r="R311" i="1"/>
  <c r="Q312" i="1"/>
  <c r="R312" i="1"/>
  <c r="Q313" i="1"/>
  <c r="R313" i="1"/>
  <c r="Q314" i="1"/>
  <c r="R314" i="1"/>
  <c r="Q315" i="1"/>
  <c r="R315" i="1"/>
  <c r="Q316" i="1"/>
  <c r="R316" i="1"/>
  <c r="Q317" i="1"/>
  <c r="R317" i="1"/>
  <c r="Q318" i="1"/>
  <c r="R318" i="1"/>
  <c r="Q319" i="1"/>
  <c r="R319" i="1"/>
  <c r="Q320" i="1"/>
  <c r="R320" i="1"/>
  <c r="Q321" i="1"/>
  <c r="R321" i="1"/>
  <c r="Q322" i="1"/>
  <c r="R322" i="1"/>
  <c r="Q323" i="1"/>
  <c r="R323" i="1"/>
  <c r="Q324" i="1"/>
  <c r="R324" i="1"/>
  <c r="Q325" i="1"/>
  <c r="R325" i="1"/>
  <c r="Q326" i="1"/>
  <c r="R326" i="1"/>
  <c r="Q327" i="1"/>
  <c r="R327" i="1"/>
  <c r="Q328" i="1"/>
  <c r="R328" i="1"/>
  <c r="Q329" i="1"/>
  <c r="R329" i="1"/>
  <c r="Q330" i="1"/>
  <c r="R330" i="1"/>
  <c r="Q331" i="1"/>
  <c r="R331" i="1"/>
  <c r="Q332" i="1"/>
  <c r="R332" i="1"/>
  <c r="Q333" i="1"/>
  <c r="R333" i="1"/>
  <c r="Q334" i="1"/>
  <c r="R334" i="1"/>
  <c r="Q335" i="1"/>
  <c r="R335" i="1"/>
  <c r="Q336" i="1"/>
  <c r="R336" i="1"/>
  <c r="Q337" i="1"/>
  <c r="R337" i="1"/>
  <c r="Q338" i="1"/>
  <c r="R338" i="1"/>
  <c r="Q339" i="1"/>
  <c r="R339" i="1"/>
  <c r="Q340" i="1"/>
  <c r="R340" i="1"/>
  <c r="Q341" i="1"/>
  <c r="R341" i="1"/>
  <c r="Q342" i="1"/>
  <c r="R342" i="1"/>
  <c r="Q343" i="1"/>
  <c r="R343" i="1"/>
  <c r="Q344" i="1"/>
  <c r="R344" i="1"/>
  <c r="Q345" i="1"/>
  <c r="R345" i="1"/>
  <c r="Q346" i="1"/>
  <c r="R346" i="1"/>
  <c r="Q347" i="1"/>
  <c r="R347" i="1"/>
  <c r="Q348" i="1"/>
  <c r="R348" i="1"/>
  <c r="Q349" i="1"/>
  <c r="R349" i="1"/>
  <c r="Q350" i="1"/>
  <c r="R350" i="1"/>
  <c r="Q351" i="1"/>
  <c r="R351" i="1"/>
  <c r="Q352" i="1"/>
  <c r="R352" i="1"/>
  <c r="Q353" i="1"/>
  <c r="R353" i="1"/>
  <c r="Q354" i="1"/>
  <c r="R354" i="1"/>
  <c r="Q355" i="1"/>
  <c r="R355" i="1"/>
  <c r="Q356" i="1"/>
  <c r="R356" i="1"/>
  <c r="Q357" i="1"/>
  <c r="R357" i="1"/>
  <c r="Q358" i="1"/>
  <c r="R358" i="1"/>
  <c r="Q359" i="1"/>
  <c r="R359" i="1"/>
  <c r="Q360" i="1"/>
  <c r="R360" i="1"/>
  <c r="Q361" i="1"/>
  <c r="R361" i="1"/>
  <c r="Q362" i="1"/>
  <c r="R362" i="1"/>
  <c r="Q363" i="1"/>
  <c r="R363" i="1"/>
  <c r="Q364" i="1"/>
  <c r="R364" i="1"/>
  <c r="Q365" i="1"/>
  <c r="R365" i="1"/>
  <c r="Q366" i="1"/>
  <c r="R366" i="1"/>
  <c r="Q367" i="1"/>
  <c r="R367" i="1"/>
  <c r="Q368" i="1"/>
  <c r="R368" i="1"/>
  <c r="Q369" i="1"/>
  <c r="R369" i="1"/>
  <c r="Q370" i="1"/>
  <c r="R370" i="1"/>
  <c r="Q371" i="1"/>
  <c r="R371" i="1"/>
  <c r="Q372" i="1"/>
  <c r="R372" i="1"/>
  <c r="Q373" i="1"/>
  <c r="R373" i="1"/>
  <c r="Q374" i="1"/>
  <c r="R374" i="1"/>
  <c r="Q375" i="1"/>
  <c r="R375" i="1"/>
  <c r="Q376" i="1"/>
  <c r="R376" i="1"/>
  <c r="Q377" i="1"/>
  <c r="R377" i="1"/>
  <c r="Q378" i="1"/>
  <c r="R378" i="1"/>
  <c r="Q379" i="1"/>
  <c r="R379" i="1"/>
  <c r="Q380" i="1"/>
  <c r="R380" i="1"/>
  <c r="Q381" i="1"/>
  <c r="R381" i="1"/>
  <c r="Q382" i="1"/>
  <c r="R382" i="1"/>
  <c r="Q383" i="1"/>
  <c r="R383" i="1"/>
  <c r="Q384" i="1"/>
  <c r="R384" i="1"/>
  <c r="Q385" i="1"/>
  <c r="R385" i="1"/>
  <c r="Q386" i="1"/>
  <c r="R386" i="1"/>
  <c r="Q387" i="1"/>
  <c r="R387" i="1"/>
  <c r="Q388" i="1"/>
  <c r="R388" i="1"/>
  <c r="Q389" i="1"/>
  <c r="R389" i="1"/>
  <c r="Q390" i="1"/>
  <c r="R390" i="1"/>
  <c r="Q391" i="1"/>
  <c r="R391" i="1"/>
  <c r="Q392" i="1"/>
  <c r="R392" i="1"/>
  <c r="Q393" i="1"/>
  <c r="R393" i="1"/>
  <c r="Q394" i="1"/>
  <c r="R394" i="1"/>
  <c r="Q395" i="1"/>
  <c r="R395" i="1"/>
  <c r="Q396" i="1"/>
  <c r="R396" i="1"/>
  <c r="Q397" i="1"/>
  <c r="R397" i="1"/>
  <c r="Q398" i="1"/>
  <c r="R398" i="1"/>
  <c r="Q399" i="1"/>
  <c r="R399" i="1"/>
  <c r="Q400" i="1"/>
  <c r="R400" i="1"/>
  <c r="Q401" i="1"/>
  <c r="R401" i="1"/>
  <c r="Q402" i="1"/>
  <c r="R402" i="1"/>
  <c r="Q403" i="1"/>
  <c r="R403" i="1"/>
  <c r="Q404" i="1"/>
  <c r="R404" i="1"/>
  <c r="Q405" i="1"/>
  <c r="R405" i="1"/>
  <c r="Q406" i="1"/>
  <c r="R406" i="1"/>
  <c r="Q407" i="1"/>
  <c r="R407" i="1"/>
  <c r="Q408" i="1"/>
  <c r="R408" i="1"/>
  <c r="Q409" i="1"/>
  <c r="R409" i="1"/>
  <c r="Q410" i="1"/>
  <c r="R410" i="1"/>
  <c r="Q411" i="1"/>
  <c r="R411" i="1"/>
  <c r="Q412" i="1"/>
  <c r="R412" i="1"/>
  <c r="Q413" i="1"/>
  <c r="R413" i="1"/>
  <c r="Q414" i="1"/>
  <c r="R414" i="1"/>
  <c r="Q415" i="1"/>
  <c r="R415" i="1"/>
  <c r="Q416" i="1"/>
  <c r="R416" i="1"/>
  <c r="Q417" i="1"/>
  <c r="R417" i="1"/>
  <c r="Q418" i="1"/>
  <c r="R418" i="1"/>
  <c r="Q419" i="1"/>
  <c r="R419" i="1"/>
  <c r="Q420" i="1"/>
  <c r="R420" i="1"/>
  <c r="Q421" i="1"/>
  <c r="R421" i="1"/>
  <c r="Q422" i="1"/>
  <c r="R422" i="1"/>
  <c r="Q423" i="1"/>
  <c r="R423" i="1"/>
  <c r="Q424" i="1"/>
  <c r="R424" i="1"/>
  <c r="Q425" i="1"/>
  <c r="R425" i="1"/>
  <c r="Q426" i="1"/>
  <c r="R426" i="1"/>
  <c r="Q427" i="1"/>
  <c r="R427" i="1"/>
  <c r="Q428" i="1"/>
  <c r="R428" i="1"/>
  <c r="Q429" i="1"/>
  <c r="R429" i="1"/>
  <c r="Q430" i="1"/>
  <c r="R430" i="1"/>
  <c r="Q431" i="1"/>
  <c r="R431" i="1"/>
  <c r="Q432" i="1"/>
  <c r="R432" i="1"/>
  <c r="Q433" i="1"/>
  <c r="R433" i="1"/>
  <c r="Q434" i="1"/>
  <c r="R434" i="1"/>
  <c r="Q435" i="1"/>
  <c r="R435" i="1"/>
  <c r="Q436" i="1"/>
  <c r="R436" i="1"/>
  <c r="Q437" i="1"/>
  <c r="R437" i="1"/>
  <c r="Q438" i="1"/>
  <c r="R438" i="1"/>
  <c r="Q439" i="1"/>
  <c r="R439" i="1"/>
  <c r="Q440" i="1"/>
  <c r="R440" i="1"/>
  <c r="Q441" i="1"/>
  <c r="R441" i="1"/>
  <c r="Q442" i="1"/>
  <c r="R442" i="1"/>
  <c r="Q443" i="1"/>
  <c r="R443" i="1"/>
  <c r="Q444" i="1"/>
  <c r="R444" i="1"/>
  <c r="Q445" i="1"/>
  <c r="R445" i="1"/>
  <c r="Q446" i="1"/>
  <c r="R446" i="1"/>
  <c r="Q447" i="1"/>
  <c r="R447" i="1"/>
  <c r="Q448" i="1"/>
  <c r="R448" i="1"/>
  <c r="Q449" i="1"/>
  <c r="R449" i="1"/>
  <c r="Q450" i="1"/>
  <c r="R450" i="1"/>
  <c r="Q451" i="1"/>
  <c r="R451" i="1"/>
  <c r="Q452" i="1"/>
  <c r="R452" i="1"/>
  <c r="Q453" i="1"/>
  <c r="R453" i="1"/>
  <c r="Q454" i="1"/>
  <c r="R454" i="1"/>
  <c r="Q455" i="1"/>
  <c r="R455" i="1"/>
  <c r="Q456" i="1"/>
  <c r="R456" i="1"/>
  <c r="Q457" i="1"/>
  <c r="R457" i="1"/>
  <c r="Q458" i="1"/>
  <c r="R458" i="1"/>
  <c r="Q459" i="1"/>
  <c r="R459" i="1"/>
  <c r="Q460" i="1"/>
  <c r="R460" i="1"/>
  <c r="Q461" i="1"/>
  <c r="R461" i="1"/>
  <c r="Q462" i="1"/>
  <c r="R462" i="1"/>
  <c r="Q463" i="1"/>
  <c r="R463" i="1"/>
  <c r="Q464" i="1"/>
  <c r="R464" i="1"/>
  <c r="Q465" i="1"/>
  <c r="R465" i="1"/>
  <c r="Q466" i="1"/>
  <c r="R466" i="1"/>
  <c r="Q467" i="1"/>
  <c r="R467" i="1"/>
  <c r="Q468" i="1"/>
  <c r="R468" i="1"/>
  <c r="Q469" i="1"/>
  <c r="R469" i="1"/>
  <c r="Q470" i="1"/>
  <c r="R470" i="1"/>
  <c r="Q471" i="1"/>
  <c r="R471" i="1"/>
  <c r="Q472" i="1"/>
  <c r="R472" i="1"/>
  <c r="Q473" i="1"/>
  <c r="R473" i="1"/>
  <c r="Q474" i="1"/>
  <c r="R474" i="1"/>
  <c r="Q475" i="1"/>
  <c r="R475" i="1"/>
  <c r="Q476" i="1"/>
  <c r="R476" i="1"/>
  <c r="Q477" i="1"/>
  <c r="R477" i="1"/>
  <c r="Q478" i="1"/>
  <c r="R478" i="1"/>
  <c r="Q479" i="1"/>
  <c r="R479" i="1"/>
  <c r="Q480" i="1"/>
  <c r="R480" i="1"/>
  <c r="Q481" i="1"/>
  <c r="R481" i="1"/>
  <c r="Q482" i="1"/>
  <c r="R482" i="1"/>
  <c r="Q483" i="1"/>
  <c r="R483" i="1"/>
  <c r="Q484" i="1"/>
  <c r="R484" i="1"/>
  <c r="Q485" i="1"/>
  <c r="R485" i="1"/>
  <c r="Q486" i="1"/>
  <c r="R486" i="1"/>
  <c r="Q487" i="1"/>
  <c r="R487" i="1"/>
  <c r="Q488" i="1"/>
  <c r="R488" i="1"/>
  <c r="Q489" i="1"/>
  <c r="R489" i="1"/>
  <c r="Q490" i="1"/>
  <c r="R490" i="1"/>
  <c r="Q491" i="1"/>
  <c r="R491" i="1"/>
  <c r="Q492" i="1"/>
  <c r="R492" i="1"/>
  <c r="Q493" i="1"/>
  <c r="R493" i="1"/>
  <c r="Q494" i="1"/>
  <c r="R494" i="1"/>
  <c r="Q495" i="1"/>
  <c r="R495" i="1"/>
  <c r="Q496" i="1"/>
  <c r="R496" i="1"/>
  <c r="Q497" i="1"/>
  <c r="R497" i="1"/>
  <c r="Q498" i="1"/>
  <c r="R498" i="1"/>
  <c r="Q499" i="1"/>
  <c r="R499" i="1"/>
  <c r="Q500" i="1"/>
  <c r="R500" i="1"/>
  <c r="Q501" i="1"/>
  <c r="R501" i="1"/>
  <c r="Q502" i="1"/>
  <c r="R502" i="1"/>
  <c r="Q503" i="1"/>
  <c r="R503" i="1"/>
  <c r="Q504" i="1"/>
  <c r="R504" i="1"/>
  <c r="Q505" i="1"/>
  <c r="R505" i="1"/>
  <c r="Q506" i="1"/>
  <c r="R506" i="1"/>
  <c r="Q507" i="1"/>
  <c r="R507" i="1"/>
  <c r="Q508" i="1"/>
  <c r="R508" i="1"/>
  <c r="Q509" i="1"/>
  <c r="R509" i="1"/>
  <c r="Q510" i="1"/>
  <c r="R510" i="1"/>
  <c r="Q511" i="1"/>
  <c r="R511" i="1"/>
  <c r="Q512" i="1"/>
  <c r="R512" i="1"/>
  <c r="Q513" i="1"/>
  <c r="R513" i="1"/>
  <c r="Q514" i="1"/>
  <c r="R514" i="1"/>
  <c r="Q515" i="1"/>
  <c r="R515" i="1"/>
  <c r="Q516" i="1"/>
  <c r="R516" i="1"/>
  <c r="Q517" i="1"/>
  <c r="R517" i="1"/>
  <c r="Q518" i="1"/>
  <c r="R518" i="1"/>
  <c r="Q519" i="1"/>
  <c r="R519" i="1"/>
  <c r="Q520" i="1"/>
  <c r="R520" i="1"/>
  <c r="Q521" i="1"/>
  <c r="R521" i="1"/>
  <c r="Q522" i="1"/>
  <c r="R522" i="1"/>
  <c r="Q523" i="1"/>
  <c r="R523" i="1"/>
  <c r="Q524" i="1"/>
  <c r="R524" i="1"/>
  <c r="Q525" i="1"/>
  <c r="R525" i="1"/>
  <c r="Q526" i="1"/>
  <c r="R526" i="1"/>
  <c r="Q527" i="1"/>
  <c r="R527" i="1"/>
  <c r="Q528" i="1"/>
  <c r="R528" i="1"/>
  <c r="Q529" i="1"/>
  <c r="R529" i="1"/>
  <c r="Q530" i="1"/>
  <c r="R530" i="1"/>
  <c r="Q531" i="1"/>
  <c r="R531" i="1"/>
  <c r="Q532" i="1"/>
  <c r="R532" i="1"/>
  <c r="Q533" i="1"/>
  <c r="R533" i="1"/>
  <c r="Q534" i="1"/>
  <c r="R534" i="1"/>
  <c r="Q535" i="1"/>
  <c r="R535" i="1"/>
  <c r="Q536" i="1"/>
  <c r="R536" i="1"/>
  <c r="Q537" i="1"/>
  <c r="R537" i="1"/>
  <c r="Q538" i="1"/>
  <c r="R538" i="1"/>
  <c r="Q539" i="1"/>
  <c r="R539" i="1"/>
  <c r="Q540" i="1"/>
  <c r="R540" i="1"/>
  <c r="Q541" i="1"/>
  <c r="R541" i="1"/>
  <c r="Q542" i="1"/>
  <c r="R542" i="1"/>
  <c r="Q543" i="1"/>
  <c r="R543" i="1"/>
  <c r="Q544" i="1"/>
  <c r="R544" i="1"/>
  <c r="Q545" i="1"/>
  <c r="R545" i="1"/>
  <c r="Q546" i="1"/>
  <c r="R546" i="1"/>
  <c r="Q547" i="1"/>
  <c r="R547" i="1"/>
  <c r="Q548" i="1"/>
  <c r="R548" i="1"/>
  <c r="Q549" i="1"/>
  <c r="R549" i="1"/>
  <c r="Q550" i="1"/>
  <c r="R550" i="1"/>
  <c r="Q551" i="1"/>
  <c r="R551" i="1"/>
  <c r="Q552" i="1"/>
  <c r="R552" i="1"/>
  <c r="Q553" i="1"/>
  <c r="R553" i="1"/>
  <c r="Q554" i="1"/>
  <c r="R554" i="1"/>
  <c r="Q555" i="1"/>
  <c r="R555" i="1"/>
  <c r="Q556" i="1"/>
  <c r="R556" i="1"/>
  <c r="Q557" i="1"/>
  <c r="R557" i="1"/>
  <c r="Q558" i="1"/>
  <c r="R558" i="1"/>
  <c r="Q559" i="1"/>
  <c r="R559" i="1"/>
  <c r="Q560" i="1"/>
  <c r="R560" i="1"/>
  <c r="Q561" i="1"/>
  <c r="R561" i="1"/>
  <c r="Q562" i="1"/>
  <c r="R562" i="1"/>
  <c r="Q563" i="1"/>
  <c r="R563" i="1"/>
  <c r="Q564" i="1"/>
  <c r="R564" i="1"/>
  <c r="Q565" i="1"/>
  <c r="R565" i="1"/>
  <c r="Q566" i="1"/>
  <c r="R566" i="1"/>
  <c r="Q567" i="1"/>
  <c r="R567" i="1"/>
  <c r="Q568" i="1"/>
  <c r="R568" i="1"/>
  <c r="Q569" i="1"/>
  <c r="R569" i="1"/>
  <c r="Q570" i="1"/>
  <c r="R570" i="1"/>
  <c r="Q571" i="1"/>
  <c r="R571" i="1"/>
  <c r="Q572" i="1"/>
  <c r="R572" i="1"/>
  <c r="Q573" i="1"/>
  <c r="R573" i="1"/>
  <c r="Q574" i="1"/>
  <c r="R574" i="1"/>
  <c r="Q575" i="1"/>
  <c r="R575" i="1"/>
  <c r="Q576" i="1"/>
  <c r="R576" i="1"/>
  <c r="Q577" i="1"/>
  <c r="R577" i="1"/>
  <c r="Q578" i="1"/>
  <c r="R578" i="1"/>
  <c r="Q579" i="1"/>
  <c r="R579" i="1"/>
  <c r="Q580" i="1"/>
  <c r="R580" i="1"/>
  <c r="Q581" i="1"/>
  <c r="R581" i="1"/>
  <c r="Q582" i="1"/>
  <c r="R582" i="1"/>
  <c r="Q583" i="1"/>
  <c r="R583" i="1"/>
  <c r="Q584" i="1"/>
  <c r="R584" i="1"/>
  <c r="Q585" i="1"/>
  <c r="R585" i="1"/>
  <c r="Q586" i="1"/>
  <c r="R586" i="1"/>
  <c r="Q587" i="1"/>
  <c r="R587" i="1"/>
  <c r="Q588" i="1"/>
  <c r="R588" i="1"/>
  <c r="Q589" i="1"/>
  <c r="R589" i="1"/>
  <c r="Q590" i="1"/>
  <c r="R590" i="1"/>
  <c r="Q591" i="1"/>
  <c r="R591" i="1"/>
  <c r="Q592" i="1"/>
  <c r="R592" i="1"/>
  <c r="Q593" i="1"/>
  <c r="R593" i="1"/>
  <c r="Q594" i="1"/>
  <c r="R594" i="1"/>
  <c r="Q595" i="1"/>
  <c r="R595" i="1"/>
  <c r="Q596" i="1"/>
  <c r="R596" i="1"/>
  <c r="Q597" i="1"/>
  <c r="R597" i="1"/>
  <c r="Q598" i="1"/>
  <c r="R598" i="1"/>
  <c r="Q599" i="1"/>
  <c r="R599" i="1"/>
  <c r="Q600" i="1"/>
  <c r="R600" i="1"/>
  <c r="Q601" i="1"/>
  <c r="R601" i="1"/>
  <c r="Q602" i="1"/>
  <c r="R602" i="1"/>
  <c r="Q603" i="1"/>
  <c r="R603" i="1"/>
  <c r="Q604" i="1"/>
  <c r="R604" i="1"/>
  <c r="Q605" i="1"/>
  <c r="R605" i="1"/>
  <c r="Q606" i="1"/>
  <c r="R606" i="1"/>
  <c r="Q607" i="1"/>
  <c r="R607" i="1"/>
  <c r="Q608" i="1"/>
  <c r="R608" i="1"/>
  <c r="Q609" i="1"/>
  <c r="R609" i="1"/>
  <c r="Q610" i="1"/>
  <c r="R610" i="1"/>
  <c r="Q611" i="1"/>
  <c r="R611" i="1"/>
  <c r="Q612" i="1"/>
  <c r="R612" i="1"/>
  <c r="Q613" i="1"/>
  <c r="R613" i="1"/>
  <c r="Q614" i="1"/>
  <c r="R614" i="1"/>
  <c r="Q615" i="1"/>
  <c r="R615" i="1"/>
  <c r="Q616" i="1"/>
  <c r="R616" i="1"/>
  <c r="Q617" i="1"/>
  <c r="R617" i="1"/>
  <c r="Q618" i="1"/>
  <c r="R618" i="1"/>
  <c r="Q619" i="1"/>
  <c r="R619" i="1"/>
  <c r="Q620" i="1"/>
  <c r="R620" i="1"/>
  <c r="Q621" i="1"/>
  <c r="R621" i="1"/>
  <c r="Q622" i="1"/>
  <c r="R622" i="1"/>
  <c r="Q623" i="1"/>
  <c r="R623" i="1"/>
  <c r="Q624" i="1"/>
  <c r="R624" i="1"/>
  <c r="Q625" i="1"/>
  <c r="R625" i="1"/>
  <c r="Q626" i="1"/>
  <c r="R626" i="1"/>
  <c r="Q627" i="1"/>
  <c r="R627" i="1"/>
  <c r="Q628" i="1"/>
  <c r="R628" i="1"/>
  <c r="Q629" i="1"/>
  <c r="R629" i="1"/>
  <c r="Q630" i="1"/>
  <c r="R630" i="1"/>
  <c r="Q631" i="1"/>
  <c r="R631" i="1"/>
  <c r="Q632" i="1"/>
  <c r="R632" i="1"/>
  <c r="Q633" i="1"/>
  <c r="R633" i="1"/>
  <c r="Q634" i="1"/>
  <c r="R634" i="1"/>
  <c r="Q635" i="1"/>
  <c r="R635" i="1"/>
  <c r="Q636" i="1"/>
  <c r="R636" i="1"/>
  <c r="Q637" i="1"/>
  <c r="R637" i="1"/>
  <c r="Q638" i="1"/>
  <c r="R638" i="1"/>
  <c r="Q639" i="1"/>
  <c r="R639" i="1"/>
  <c r="Q640" i="1"/>
  <c r="R640" i="1"/>
  <c r="Q641" i="1"/>
  <c r="R641" i="1"/>
  <c r="Q642" i="1"/>
  <c r="R642" i="1"/>
  <c r="Q643" i="1"/>
  <c r="R643" i="1"/>
  <c r="Q644" i="1"/>
  <c r="R644" i="1"/>
  <c r="Q645" i="1"/>
  <c r="R645" i="1"/>
  <c r="Q646" i="1"/>
  <c r="R646" i="1"/>
  <c r="Q647" i="1"/>
  <c r="R647" i="1"/>
  <c r="Q648" i="1"/>
  <c r="R648" i="1"/>
  <c r="Q649" i="1"/>
  <c r="R649" i="1"/>
  <c r="Q650" i="1"/>
  <c r="R650" i="1"/>
  <c r="Q651" i="1"/>
  <c r="R651" i="1"/>
  <c r="Q652" i="1"/>
  <c r="R652" i="1"/>
  <c r="Q653" i="1"/>
  <c r="R653" i="1"/>
  <c r="Q654" i="1"/>
  <c r="R654" i="1"/>
  <c r="Q655" i="1"/>
  <c r="R655" i="1"/>
  <c r="Q656" i="1"/>
  <c r="R656" i="1"/>
  <c r="Q657" i="1"/>
  <c r="R657" i="1"/>
  <c r="Q658" i="1"/>
  <c r="R658" i="1"/>
  <c r="Q659" i="1"/>
  <c r="R659" i="1"/>
  <c r="Q660" i="1"/>
  <c r="R660" i="1"/>
  <c r="Q661" i="1"/>
  <c r="R661" i="1"/>
  <c r="Q662" i="1"/>
  <c r="R662" i="1"/>
  <c r="Q663" i="1"/>
  <c r="R663" i="1"/>
  <c r="Q664" i="1"/>
  <c r="R664" i="1"/>
  <c r="Q665" i="1"/>
  <c r="R665" i="1"/>
  <c r="Q666" i="1"/>
  <c r="R666" i="1"/>
  <c r="Q667" i="1"/>
  <c r="R667" i="1"/>
  <c r="Q668" i="1"/>
  <c r="R668" i="1"/>
  <c r="Q669" i="1"/>
  <c r="R669" i="1"/>
  <c r="Q670" i="1"/>
  <c r="R670" i="1"/>
  <c r="Q671" i="1"/>
  <c r="R671" i="1"/>
  <c r="Q672" i="1"/>
  <c r="R672" i="1"/>
  <c r="Q673" i="1"/>
  <c r="R673" i="1"/>
  <c r="Q674" i="1"/>
  <c r="R674" i="1"/>
  <c r="Q675" i="1"/>
  <c r="R675" i="1"/>
  <c r="Q676" i="1"/>
  <c r="R676" i="1"/>
  <c r="Q677" i="1"/>
  <c r="R677" i="1"/>
  <c r="Q678" i="1"/>
  <c r="R678" i="1"/>
  <c r="Q679" i="1"/>
  <c r="R679" i="1"/>
  <c r="Q680" i="1"/>
  <c r="R680" i="1"/>
  <c r="Q681" i="1"/>
  <c r="R681" i="1"/>
  <c r="Q682" i="1"/>
  <c r="R682" i="1"/>
  <c r="Q683" i="1"/>
  <c r="R683" i="1"/>
  <c r="Q684" i="1"/>
  <c r="R684" i="1"/>
  <c r="Q685" i="1"/>
  <c r="R685" i="1"/>
  <c r="Q686" i="1"/>
  <c r="R686" i="1"/>
  <c r="Q687" i="1"/>
  <c r="R687" i="1"/>
  <c r="Q688" i="1"/>
  <c r="R688" i="1"/>
  <c r="Q689" i="1"/>
  <c r="R689" i="1"/>
  <c r="Q690" i="1"/>
  <c r="R690" i="1"/>
  <c r="Q691" i="1"/>
  <c r="R691" i="1"/>
  <c r="Q692" i="1"/>
  <c r="R692" i="1"/>
  <c r="Q693" i="1"/>
  <c r="R693" i="1"/>
  <c r="Q694" i="1"/>
  <c r="R694" i="1"/>
  <c r="Q695" i="1"/>
  <c r="R695" i="1"/>
  <c r="Q696" i="1"/>
  <c r="R696" i="1"/>
  <c r="Q697" i="1"/>
  <c r="R697" i="1"/>
  <c r="Q698" i="1"/>
  <c r="R698" i="1"/>
  <c r="Q699" i="1"/>
  <c r="R699" i="1"/>
  <c r="Q700" i="1"/>
  <c r="R700" i="1"/>
  <c r="Q701" i="1"/>
  <c r="R701" i="1"/>
  <c r="Q702" i="1"/>
  <c r="R702" i="1"/>
  <c r="Q703" i="1"/>
  <c r="R703" i="1"/>
  <c r="Q704" i="1"/>
  <c r="R704" i="1"/>
  <c r="Q705" i="1"/>
  <c r="R705" i="1"/>
  <c r="Q706" i="1"/>
  <c r="R706" i="1"/>
  <c r="Q707" i="1"/>
  <c r="R707" i="1"/>
  <c r="Q708" i="1"/>
  <c r="R708" i="1"/>
  <c r="Q709" i="1"/>
  <c r="R709" i="1"/>
  <c r="Q710" i="1"/>
  <c r="R710" i="1"/>
  <c r="Q711" i="1"/>
  <c r="R711" i="1"/>
  <c r="Q712" i="1"/>
  <c r="R712" i="1"/>
  <c r="Q713" i="1"/>
  <c r="R713" i="1"/>
  <c r="Q714" i="1"/>
  <c r="R714" i="1"/>
  <c r="Q715" i="1"/>
  <c r="R715" i="1"/>
  <c r="Q716" i="1"/>
  <c r="R716" i="1"/>
  <c r="Q717" i="1"/>
  <c r="R717" i="1"/>
  <c r="Q718" i="1"/>
  <c r="R718" i="1"/>
  <c r="Q719" i="1"/>
  <c r="R719" i="1"/>
  <c r="Q720" i="1"/>
  <c r="R720" i="1"/>
  <c r="Q721" i="1"/>
  <c r="R721" i="1"/>
  <c r="Q722" i="1"/>
  <c r="R722" i="1"/>
  <c r="Q723" i="1"/>
  <c r="R723" i="1"/>
  <c r="Q724" i="1"/>
  <c r="R724" i="1"/>
  <c r="Q725" i="1"/>
  <c r="R725" i="1"/>
  <c r="Q726" i="1"/>
  <c r="R726" i="1"/>
  <c r="Q727" i="1"/>
  <c r="R727" i="1"/>
  <c r="Q728" i="1"/>
  <c r="R728" i="1"/>
  <c r="Q729" i="1"/>
  <c r="R729" i="1"/>
  <c r="Q730" i="1"/>
  <c r="R730" i="1"/>
  <c r="Q731" i="1"/>
  <c r="R731" i="1"/>
  <c r="Q732" i="1"/>
  <c r="R732" i="1"/>
  <c r="Q733" i="1"/>
  <c r="R733" i="1"/>
  <c r="Q734" i="1"/>
  <c r="R734" i="1"/>
  <c r="Q735" i="1"/>
  <c r="R735" i="1"/>
  <c r="Q736" i="1"/>
  <c r="R736" i="1"/>
  <c r="Q737" i="1"/>
  <c r="R737" i="1"/>
  <c r="Q738" i="1"/>
  <c r="R738" i="1"/>
  <c r="Q739" i="1"/>
  <c r="R739" i="1"/>
  <c r="Q740" i="1"/>
  <c r="R740" i="1"/>
  <c r="Q741" i="1"/>
  <c r="R741" i="1"/>
  <c r="Q742" i="1"/>
  <c r="R742" i="1"/>
  <c r="Q743" i="1"/>
  <c r="R743" i="1"/>
  <c r="Q744" i="1"/>
  <c r="R744" i="1"/>
  <c r="Q745" i="1"/>
  <c r="R745" i="1"/>
  <c r="Q746" i="1"/>
  <c r="R746" i="1"/>
  <c r="Q747" i="1"/>
  <c r="R747" i="1"/>
  <c r="Q748" i="1"/>
  <c r="R748" i="1"/>
  <c r="Q749" i="1"/>
  <c r="R749" i="1"/>
  <c r="Q750" i="1"/>
  <c r="R750" i="1"/>
  <c r="S750" i="1" s="1"/>
  <c r="Q751" i="1"/>
  <c r="R751" i="1"/>
  <c r="Q752" i="1"/>
  <c r="R752" i="1"/>
  <c r="Q753" i="1"/>
  <c r="R753" i="1"/>
  <c r="Q754" i="1"/>
  <c r="R754" i="1"/>
  <c r="Q755" i="1"/>
  <c r="R755" i="1"/>
  <c r="Q756" i="1"/>
  <c r="R756" i="1"/>
  <c r="Q757" i="1"/>
  <c r="R757" i="1"/>
  <c r="S757" i="1" s="1"/>
  <c r="Q758" i="1"/>
  <c r="R758" i="1"/>
  <c r="Q759" i="1"/>
  <c r="R759" i="1"/>
  <c r="S759" i="1" s="1"/>
  <c r="Q760" i="1"/>
  <c r="R760" i="1"/>
  <c r="Q761" i="1"/>
  <c r="R761" i="1"/>
  <c r="Q762" i="1"/>
  <c r="R762" i="1"/>
  <c r="Q763" i="1"/>
  <c r="R763" i="1"/>
  <c r="Q764" i="1"/>
  <c r="R764" i="1"/>
  <c r="Q765" i="1"/>
  <c r="R765" i="1"/>
  <c r="Q766" i="1"/>
  <c r="R766" i="1"/>
  <c r="Q767" i="1"/>
  <c r="R767" i="1"/>
  <c r="Q768" i="1"/>
  <c r="R768" i="1"/>
  <c r="Q769" i="1"/>
  <c r="R769" i="1"/>
  <c r="Q770" i="1"/>
  <c r="R770" i="1"/>
  <c r="Q771" i="1"/>
  <c r="R771" i="1"/>
  <c r="Q772" i="1"/>
  <c r="R772" i="1"/>
  <c r="Q773" i="1"/>
  <c r="R773" i="1"/>
  <c r="Q774" i="1"/>
  <c r="R774" i="1"/>
  <c r="Q775" i="1"/>
  <c r="R775" i="1"/>
  <c r="Q776" i="1"/>
  <c r="R776" i="1"/>
  <c r="Q777" i="1"/>
  <c r="R777" i="1"/>
  <c r="Q778" i="1"/>
  <c r="R778" i="1"/>
  <c r="Q779" i="1"/>
  <c r="R779" i="1"/>
  <c r="Q780" i="1"/>
  <c r="R780" i="1"/>
  <c r="Q781" i="1"/>
  <c r="R781" i="1"/>
  <c r="Q782" i="1"/>
  <c r="R782" i="1"/>
  <c r="S782" i="1" s="1"/>
  <c r="Q783" i="1"/>
  <c r="R783" i="1"/>
  <c r="Q784" i="1"/>
  <c r="R784" i="1"/>
  <c r="Q785" i="1"/>
  <c r="R785" i="1"/>
  <c r="Q786" i="1"/>
  <c r="R786" i="1"/>
  <c r="Q787" i="1"/>
  <c r="R787" i="1"/>
  <c r="Q788" i="1"/>
  <c r="R788" i="1"/>
  <c r="Q789" i="1"/>
  <c r="R789" i="1"/>
  <c r="Q790" i="1"/>
  <c r="R790" i="1"/>
  <c r="Q791" i="1"/>
  <c r="R791" i="1"/>
  <c r="Q792" i="1"/>
  <c r="R792" i="1"/>
  <c r="Q793" i="1"/>
  <c r="R793" i="1"/>
  <c r="Q794" i="1"/>
  <c r="R794" i="1"/>
  <c r="Q795" i="1"/>
  <c r="R795" i="1"/>
  <c r="Q796" i="1"/>
  <c r="R796" i="1"/>
  <c r="Q797" i="1"/>
  <c r="R797" i="1"/>
  <c r="Q798" i="1"/>
  <c r="R798" i="1"/>
  <c r="Q799" i="1"/>
  <c r="R799" i="1"/>
  <c r="Q800" i="1"/>
  <c r="R800" i="1"/>
  <c r="Q801" i="1"/>
  <c r="R801" i="1"/>
  <c r="Q802" i="1"/>
  <c r="R802" i="1"/>
  <c r="S802" i="1" s="1"/>
  <c r="Q803" i="1"/>
  <c r="R803" i="1"/>
  <c r="Q804" i="1"/>
  <c r="R804" i="1"/>
  <c r="Q805" i="1"/>
  <c r="R805" i="1"/>
  <c r="Q806" i="1"/>
  <c r="R806" i="1"/>
  <c r="Q807" i="1"/>
  <c r="R807" i="1"/>
  <c r="Q808" i="1"/>
  <c r="R808" i="1"/>
  <c r="Q809" i="1"/>
  <c r="R809" i="1"/>
  <c r="Q810" i="1"/>
  <c r="R810" i="1"/>
  <c r="Q811" i="1"/>
  <c r="R811" i="1"/>
  <c r="Q812" i="1"/>
  <c r="R812" i="1"/>
  <c r="Q815" i="1"/>
  <c r="Q816" i="1"/>
  <c r="R816" i="1" s="1"/>
  <c r="Q817" i="1"/>
  <c r="R817" i="1" s="1"/>
  <c r="Q818" i="1"/>
  <c r="R818" i="1" s="1"/>
  <c r="Q819" i="1"/>
  <c r="R819" i="1" s="1"/>
  <c r="Q820" i="1"/>
  <c r="R820" i="1" s="1"/>
  <c r="Q821" i="1"/>
  <c r="R821" i="1" s="1"/>
  <c r="Q822" i="1"/>
  <c r="R822" i="1" s="1"/>
  <c r="Q823" i="1"/>
  <c r="R823" i="1" s="1"/>
  <c r="Q824" i="1"/>
  <c r="R824" i="1" s="1"/>
  <c r="Q825" i="1"/>
  <c r="R825" i="1" s="1"/>
  <c r="Q826" i="1"/>
  <c r="R826" i="1" s="1"/>
  <c r="S826" i="1" s="1"/>
  <c r="Q827" i="1"/>
  <c r="R827" i="1" s="1"/>
  <c r="Q828" i="1"/>
  <c r="R828" i="1" s="1"/>
  <c r="Q829" i="1"/>
  <c r="R829" i="1" s="1"/>
  <c r="Q830" i="1"/>
  <c r="R830" i="1" s="1"/>
  <c r="Q831" i="1"/>
  <c r="R831" i="1" s="1"/>
  <c r="Q832" i="1"/>
  <c r="R832" i="1" s="1"/>
  <c r="Q833" i="1"/>
  <c r="R833" i="1" s="1"/>
  <c r="Q834" i="1"/>
  <c r="R834" i="1" s="1"/>
  <c r="Q835" i="1"/>
  <c r="R835" i="1" s="1"/>
  <c r="Q836" i="1"/>
  <c r="R836" i="1" s="1"/>
  <c r="S836" i="1" s="1"/>
  <c r="Q837" i="1"/>
  <c r="R837" i="1" s="1"/>
  <c r="Q838" i="1"/>
  <c r="R838" i="1" s="1"/>
  <c r="Q839" i="1"/>
  <c r="R839" i="1" s="1"/>
  <c r="Q840" i="1"/>
  <c r="R840" i="1" s="1"/>
  <c r="Q841" i="1"/>
  <c r="R841" i="1" s="1"/>
  <c r="Q842" i="1"/>
  <c r="R842" i="1" s="1"/>
  <c r="Q843" i="1"/>
  <c r="R843" i="1" s="1"/>
  <c r="Q844" i="1"/>
  <c r="R844" i="1" s="1"/>
  <c r="Q845" i="1"/>
  <c r="R845" i="1" s="1"/>
  <c r="Q846" i="1"/>
  <c r="R846" i="1" s="1"/>
  <c r="Q847" i="1"/>
  <c r="R847" i="1" s="1"/>
  <c r="Q848" i="1"/>
  <c r="R848" i="1" s="1"/>
  <c r="Q849" i="1"/>
  <c r="R849" i="1" s="1"/>
  <c r="Q850" i="1"/>
  <c r="R850" i="1" s="1"/>
  <c r="Q851" i="1"/>
  <c r="R851" i="1" s="1"/>
  <c r="Q852" i="1"/>
  <c r="R852" i="1" s="1"/>
  <c r="Q853" i="1"/>
  <c r="R853" i="1" s="1"/>
  <c r="Q854" i="1"/>
  <c r="R854" i="1" s="1"/>
  <c r="Q855" i="1"/>
  <c r="R855" i="1" s="1"/>
  <c r="Q856" i="1"/>
  <c r="R856" i="1" s="1"/>
  <c r="Q857" i="1"/>
  <c r="R857" i="1" s="1"/>
  <c r="Q858" i="1"/>
  <c r="R858" i="1" s="1"/>
  <c r="Q859" i="1"/>
  <c r="R859" i="1" s="1"/>
  <c r="Q860" i="1"/>
  <c r="R860" i="1" s="1"/>
  <c r="Q861" i="1"/>
  <c r="R861" i="1" s="1"/>
  <c r="Q862" i="1"/>
  <c r="R862" i="1" s="1"/>
  <c r="Q863" i="1"/>
  <c r="R863" i="1" s="1"/>
  <c r="Q864" i="1"/>
  <c r="R864" i="1" s="1"/>
  <c r="S864" i="1" s="1"/>
  <c r="Q865" i="1"/>
  <c r="R865" i="1" s="1"/>
  <c r="Q866" i="1"/>
  <c r="R866" i="1" s="1"/>
  <c r="Q867" i="1"/>
  <c r="R867" i="1" s="1"/>
  <c r="Q868" i="1"/>
  <c r="R868" i="1" s="1"/>
  <c r="Q869" i="1"/>
  <c r="R869" i="1" s="1"/>
  <c r="Q870" i="1"/>
  <c r="R870" i="1" s="1"/>
  <c r="Q871" i="1"/>
  <c r="R871" i="1" s="1"/>
  <c r="Q872" i="1"/>
  <c r="R872" i="1" s="1"/>
  <c r="Q873" i="1"/>
  <c r="R873" i="1" s="1"/>
  <c r="Q874" i="1"/>
  <c r="R874" i="1" s="1"/>
  <c r="Q11" i="1"/>
  <c r="R11" i="1" s="1"/>
  <c r="Q12" i="1"/>
  <c r="R12" i="1" s="1"/>
  <c r="S12" i="1" s="1"/>
  <c r="Q13" i="1"/>
  <c r="R13" i="1" s="1"/>
  <c r="Q14" i="1"/>
  <c r="R14" i="1" s="1"/>
  <c r="Q10" i="1"/>
  <c r="R10" i="1" s="1"/>
  <c r="R1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10" i="1"/>
  <c r="S733" i="1"/>
  <c r="S55" i="1"/>
  <c r="S145" i="1"/>
  <c r="S411" i="1"/>
  <c r="S105" i="1"/>
  <c r="S259" i="1"/>
  <c r="S607" i="1"/>
  <c r="S37" i="1"/>
  <c r="S245" i="1"/>
  <c r="S491" i="1"/>
  <c r="S596" i="1"/>
  <c r="S679" i="1"/>
  <c r="S791" i="1"/>
  <c r="S727" i="1"/>
  <c r="S848" i="1"/>
  <c r="S769" i="1"/>
  <c r="S702" i="1"/>
  <c r="S489" i="1"/>
  <c r="S241" i="1"/>
  <c r="S29" i="1"/>
  <c r="S766" i="1"/>
  <c r="S734" i="1"/>
  <c r="S688" i="1"/>
  <c r="S582" i="1"/>
  <c r="S550" i="1"/>
  <c r="S518" i="1"/>
  <c r="S478" i="1"/>
  <c r="S404" i="1"/>
  <c r="S324" i="1"/>
  <c r="S150" i="1"/>
  <c r="C7" i="2"/>
  <c r="E7" i="2" s="1"/>
  <c r="F7" i="2" s="1"/>
  <c r="S620" i="1"/>
  <c r="S276" i="1"/>
  <c r="S212" i="1"/>
  <c r="S88" i="1"/>
  <c r="S56" i="1"/>
  <c r="S660" i="1"/>
  <c r="S290" i="1"/>
  <c r="S226" i="1"/>
  <c r="S26" i="1"/>
  <c r="S859" i="1"/>
  <c r="S651" i="1"/>
  <c r="S45" i="1" l="1"/>
  <c r="S124" i="1"/>
  <c r="S108" i="1"/>
  <c r="S77" i="1"/>
  <c r="S19" i="1"/>
  <c r="S27" i="1"/>
  <c r="S35" i="1"/>
  <c r="S43" i="1"/>
  <c r="S51" i="1"/>
  <c r="S59" i="1"/>
  <c r="S67" i="1"/>
  <c r="S75" i="1"/>
  <c r="S83" i="1"/>
  <c r="S91" i="1"/>
  <c r="S99" i="1"/>
  <c r="S107" i="1"/>
  <c r="S111" i="1"/>
  <c r="S115" i="1"/>
  <c r="S119" i="1"/>
  <c r="S123" i="1"/>
  <c r="S127" i="1"/>
  <c r="S131" i="1"/>
  <c r="S135" i="1"/>
  <c r="S139" i="1"/>
  <c r="S143" i="1"/>
  <c r="S147" i="1"/>
  <c r="S151" i="1"/>
  <c r="S155" i="1"/>
  <c r="S159" i="1"/>
  <c r="S163" i="1"/>
  <c r="S167" i="1"/>
  <c r="S171" i="1"/>
  <c r="S17" i="1"/>
  <c r="S33" i="1"/>
  <c r="S49" i="1"/>
  <c r="S65" i="1"/>
  <c r="S81" i="1"/>
  <c r="S97" i="1"/>
  <c r="S835" i="1"/>
  <c r="S831" i="1"/>
  <c r="S827" i="1"/>
  <c r="S823" i="1"/>
  <c r="S819" i="1"/>
  <c r="S21" i="1"/>
  <c r="S53" i="1"/>
  <c r="S85" i="1"/>
  <c r="S112" i="1"/>
  <c r="S128" i="1"/>
  <c r="S144" i="1"/>
  <c r="S160" i="1"/>
  <c r="S176" i="1"/>
  <c r="S172" i="1"/>
  <c r="S15" i="1"/>
  <c r="S31" i="1"/>
  <c r="S47" i="1"/>
  <c r="S63" i="1"/>
  <c r="S79" i="1"/>
  <c r="S95" i="1"/>
  <c r="S109" i="1"/>
  <c r="S117" i="1"/>
  <c r="S125" i="1"/>
  <c r="S133" i="1"/>
  <c r="S141" i="1"/>
  <c r="S149" i="1"/>
  <c r="S157" i="1"/>
  <c r="S165" i="1"/>
  <c r="S173" i="1"/>
  <c r="S181" i="1"/>
  <c r="S25" i="1"/>
  <c r="S57" i="1"/>
  <c r="S89" i="1"/>
  <c r="S833" i="1"/>
  <c r="S825" i="1"/>
  <c r="S817" i="1"/>
  <c r="S69" i="1"/>
  <c r="S120" i="1"/>
  <c r="S152" i="1"/>
  <c r="S184" i="1"/>
  <c r="S13" i="1"/>
  <c r="S193" i="1"/>
  <c r="S180" i="1"/>
  <c r="S148" i="1"/>
  <c r="S116" i="1"/>
  <c r="S61" i="1"/>
  <c r="S178" i="1"/>
  <c r="S170" i="1"/>
  <c r="S162" i="1"/>
  <c r="S154" i="1"/>
  <c r="S146" i="1"/>
  <c r="S138" i="1"/>
  <c r="S130" i="1"/>
  <c r="S122" i="1"/>
  <c r="S114" i="1"/>
  <c r="S200" i="1"/>
  <c r="S192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198" i="1"/>
  <c r="S190" i="1"/>
  <c r="S36" i="1"/>
  <c r="S32" i="1"/>
  <c r="S28" i="1"/>
  <c r="S24" i="1"/>
  <c r="S20" i="1"/>
  <c r="S16" i="1"/>
  <c r="S873" i="1"/>
  <c r="S869" i="1"/>
  <c r="S865" i="1"/>
  <c r="S861" i="1"/>
  <c r="S857" i="1"/>
  <c r="S853" i="1"/>
  <c r="S849" i="1"/>
  <c r="S845" i="1"/>
  <c r="S841" i="1"/>
  <c r="S837" i="1"/>
  <c r="S156" i="1"/>
  <c r="S185" i="1"/>
  <c r="S39" i="1"/>
  <c r="S71" i="1"/>
  <c r="S103" i="1"/>
  <c r="S121" i="1"/>
  <c r="S137" i="1"/>
  <c r="S153" i="1"/>
  <c r="S169" i="1"/>
  <c r="S303" i="1"/>
  <c r="S73" i="1"/>
  <c r="S207" i="1"/>
  <c r="S243" i="1"/>
  <c r="S275" i="1"/>
  <c r="S10" i="1"/>
  <c r="S821" i="1"/>
  <c r="S101" i="1"/>
  <c r="S168" i="1"/>
  <c r="S213" i="1"/>
  <c r="S277" i="1"/>
  <c r="S273" i="1"/>
  <c r="S209" i="1"/>
  <c r="S164" i="1"/>
  <c r="S93" i="1"/>
  <c r="S308" i="1"/>
  <c r="S174" i="1"/>
  <c r="S158" i="1"/>
  <c r="S142" i="1"/>
  <c r="S126" i="1"/>
  <c r="S110" i="1"/>
  <c r="S300" i="1"/>
  <c r="S284" i="1"/>
  <c r="S268" i="1"/>
  <c r="S252" i="1"/>
  <c r="S236" i="1"/>
  <c r="S220" i="1"/>
  <c r="S204" i="1"/>
  <c r="S188" i="1"/>
  <c r="S100" i="1"/>
  <c r="S92" i="1"/>
  <c r="S84" i="1"/>
  <c r="S76" i="1"/>
  <c r="S68" i="1"/>
  <c r="S60" i="1"/>
  <c r="S52" i="1"/>
  <c r="S44" i="1"/>
  <c r="S298" i="1"/>
  <c r="S282" i="1"/>
  <c r="S266" i="1"/>
  <c r="S250" i="1"/>
  <c r="S234" i="1"/>
  <c r="S218" i="1"/>
  <c r="S202" i="1"/>
  <c r="S186" i="1"/>
  <c r="S30" i="1"/>
  <c r="S22" i="1"/>
  <c r="S11" i="1"/>
  <c r="S871" i="1"/>
  <c r="S863" i="1"/>
  <c r="S855" i="1"/>
  <c r="S847" i="1"/>
  <c r="S839" i="1"/>
  <c r="S297" i="1"/>
  <c r="S323" i="1"/>
  <c r="S23" i="1"/>
  <c r="S87" i="1"/>
  <c r="S129" i="1"/>
  <c r="S161" i="1"/>
  <c r="S365" i="1"/>
  <c r="S41" i="1"/>
  <c r="S227" i="1"/>
  <c r="S291" i="1"/>
  <c r="S829" i="1"/>
  <c r="S136" i="1"/>
  <c r="S310" i="1"/>
  <c r="S306" i="1"/>
  <c r="S132" i="1"/>
  <c r="S332" i="1"/>
  <c r="S316" i="1"/>
  <c r="S166" i="1"/>
  <c r="S134" i="1"/>
  <c r="S292" i="1"/>
  <c r="S260" i="1"/>
  <c r="S228" i="1"/>
  <c r="S196" i="1"/>
  <c r="S96" i="1"/>
  <c r="S80" i="1"/>
  <c r="S64" i="1"/>
  <c r="S48" i="1"/>
  <c r="S354" i="1"/>
  <c r="S274" i="1"/>
  <c r="S242" i="1"/>
  <c r="S210" i="1"/>
  <c r="S34" i="1"/>
  <c r="S18" i="1"/>
  <c r="S867" i="1"/>
  <c r="S851" i="1"/>
  <c r="S872" i="1"/>
  <c r="S868" i="1"/>
  <c r="S860" i="1"/>
  <c r="S856" i="1"/>
  <c r="S852" i="1"/>
  <c r="S844" i="1"/>
  <c r="S840" i="1"/>
  <c r="S832" i="1"/>
  <c r="S828" i="1"/>
  <c r="S820" i="1"/>
  <c r="S816" i="1"/>
  <c r="S811" i="1"/>
  <c r="S809" i="1"/>
  <c r="S807" i="1"/>
  <c r="S805" i="1"/>
  <c r="S803" i="1"/>
  <c r="S801" i="1"/>
  <c r="S799" i="1"/>
  <c r="S797" i="1"/>
  <c r="S795" i="1"/>
  <c r="S793" i="1"/>
  <c r="S789" i="1"/>
  <c r="S787" i="1"/>
  <c r="S785" i="1"/>
  <c r="S783" i="1"/>
  <c r="S781" i="1"/>
  <c r="S779" i="1"/>
  <c r="S777" i="1"/>
  <c r="S775" i="1"/>
  <c r="S773" i="1"/>
  <c r="S771" i="1"/>
  <c r="S768" i="1"/>
  <c r="S764" i="1"/>
  <c r="S762" i="1"/>
  <c r="S760" i="1"/>
  <c r="S758" i="1"/>
  <c r="S756" i="1"/>
  <c r="S754" i="1"/>
  <c r="S752" i="1"/>
  <c r="S748" i="1"/>
  <c r="S746" i="1"/>
  <c r="S743" i="1"/>
  <c r="S741" i="1"/>
  <c r="S739" i="1"/>
  <c r="S737" i="1"/>
  <c r="S735" i="1"/>
  <c r="S731" i="1"/>
  <c r="S729" i="1"/>
  <c r="S728" i="1"/>
  <c r="S725" i="1"/>
  <c r="S724" i="1"/>
  <c r="S723" i="1"/>
  <c r="S707" i="1"/>
  <c r="S706" i="1"/>
  <c r="S689" i="1"/>
  <c r="S685" i="1"/>
  <c r="S676" i="1"/>
  <c r="S659" i="1"/>
  <c r="S658" i="1"/>
  <c r="S657" i="1"/>
  <c r="S649" i="1"/>
  <c r="S644" i="1"/>
  <c r="S635" i="1"/>
  <c r="S614" i="1"/>
  <c r="S590" i="1"/>
  <c r="S585" i="1"/>
  <c r="S579" i="1"/>
  <c r="S574" i="1"/>
  <c r="S573" i="1"/>
  <c r="S558" i="1"/>
  <c r="S542" i="1"/>
  <c r="S526" i="1"/>
  <c r="S523" i="1"/>
  <c r="S521" i="1"/>
  <c r="S510" i="1"/>
  <c r="S494" i="1"/>
  <c r="S484" i="1"/>
  <c r="S483" i="1"/>
  <c r="S482" i="1"/>
  <c r="S475" i="1"/>
  <c r="S458" i="1"/>
  <c r="S449" i="1"/>
  <c r="S426" i="1"/>
  <c r="S425" i="1"/>
  <c r="S422" i="1"/>
  <c r="S420" i="1"/>
  <c r="S382" i="1"/>
  <c r="S14" i="1"/>
  <c r="S874" i="1"/>
  <c r="S870" i="1"/>
  <c r="S866" i="1"/>
  <c r="S862" i="1"/>
  <c r="S858" i="1"/>
  <c r="S854" i="1"/>
  <c r="S850" i="1"/>
  <c r="S846" i="1"/>
  <c r="S842" i="1"/>
  <c r="S838" i="1"/>
  <c r="S834" i="1"/>
  <c r="S830" i="1"/>
  <c r="S824" i="1"/>
  <c r="S822" i="1"/>
  <c r="S818" i="1"/>
  <c r="S812" i="1"/>
  <c r="S810" i="1"/>
  <c r="S808" i="1"/>
  <c r="S806" i="1"/>
  <c r="S804" i="1"/>
  <c r="S800" i="1"/>
  <c r="S796" i="1"/>
  <c r="S794" i="1"/>
  <c r="S792" i="1"/>
  <c r="S790" i="1"/>
  <c r="S788" i="1"/>
  <c r="S786" i="1"/>
  <c r="S784" i="1"/>
  <c r="S780" i="1"/>
  <c r="S778" i="1"/>
  <c r="S776" i="1"/>
  <c r="S774" i="1"/>
  <c r="S772" i="1"/>
  <c r="S770" i="1"/>
  <c r="S767" i="1"/>
  <c r="S765" i="1"/>
  <c r="S763" i="1"/>
  <c r="S761" i="1"/>
  <c r="S755" i="1"/>
  <c r="S753" i="1"/>
  <c r="S751" i="1"/>
  <c r="S749" i="1"/>
  <c r="S747" i="1"/>
  <c r="S745" i="1"/>
  <c r="S744" i="1"/>
  <c r="S742" i="1"/>
  <c r="S740" i="1"/>
  <c r="S738" i="1"/>
  <c r="S736" i="1"/>
  <c r="S732" i="1"/>
  <c r="S730" i="1"/>
  <c r="S726" i="1"/>
  <c r="S617" i="1"/>
  <c r="S843" i="1"/>
  <c r="S194" i="1"/>
  <c r="S258" i="1"/>
  <c r="S396" i="1"/>
  <c r="S40" i="1"/>
  <c r="S72" i="1"/>
  <c r="S104" i="1"/>
  <c r="S244" i="1"/>
  <c r="S340" i="1"/>
  <c r="S674" i="1"/>
  <c r="S118" i="1"/>
  <c r="S182" i="1"/>
  <c r="S366" i="1"/>
  <c r="S442" i="1"/>
  <c r="S502" i="1"/>
  <c r="S534" i="1"/>
  <c r="S566" i="1"/>
  <c r="S628" i="1"/>
  <c r="S718" i="1"/>
  <c r="S352" i="1"/>
  <c r="S355" i="1"/>
  <c r="S553" i="1"/>
  <c r="S619" i="1"/>
  <c r="S555" i="1"/>
  <c r="S359" i="1"/>
  <c r="S360" i="1"/>
  <c r="S699" i="1"/>
  <c r="S379" i="1"/>
  <c r="S191" i="1"/>
  <c r="S307" i="1"/>
  <c r="S177" i="1"/>
  <c r="S113" i="1"/>
  <c r="S331" i="1"/>
  <c r="S722" i="1"/>
  <c r="S720" i="1"/>
  <c r="S716" i="1"/>
  <c r="S714" i="1"/>
  <c r="S712" i="1"/>
  <c r="S710" i="1"/>
  <c r="S708" i="1"/>
  <c r="S704" i="1"/>
  <c r="S700" i="1"/>
  <c r="S698" i="1"/>
  <c r="S696" i="1"/>
  <c r="S694" i="1"/>
  <c r="S692" i="1"/>
  <c r="S690" i="1"/>
  <c r="S686" i="1"/>
  <c r="S684" i="1"/>
  <c r="S682" i="1"/>
  <c r="S680" i="1"/>
  <c r="S678" i="1"/>
  <c r="S672" i="1"/>
  <c r="S670" i="1"/>
  <c r="S668" i="1"/>
  <c r="S666" i="1"/>
  <c r="S665" i="1"/>
  <c r="S663" i="1"/>
  <c r="S661" i="1"/>
  <c r="S654" i="1"/>
  <c r="S652" i="1"/>
  <c r="S650" i="1"/>
  <c r="S648" i="1"/>
  <c r="S646" i="1"/>
  <c r="S642" i="1"/>
  <c r="S641" i="1"/>
  <c r="S639" i="1"/>
  <c r="S637" i="1"/>
  <c r="S633" i="1"/>
  <c r="S631" i="1"/>
  <c r="S629" i="1"/>
  <c r="S627" i="1"/>
  <c r="S625" i="1"/>
  <c r="S623" i="1"/>
  <c r="S621" i="1"/>
  <c r="S615" i="1"/>
  <c r="S613" i="1"/>
  <c r="S611" i="1"/>
  <c r="S609" i="1"/>
  <c r="S605" i="1"/>
  <c r="S603" i="1"/>
  <c r="S601" i="1"/>
  <c r="S599" i="1"/>
  <c r="S597" i="1"/>
  <c r="S595" i="1"/>
  <c r="S593" i="1"/>
  <c r="S591" i="1"/>
  <c r="S589" i="1"/>
  <c r="S587" i="1"/>
  <c r="S583" i="1"/>
  <c r="S581" i="1"/>
  <c r="S577" i="1"/>
  <c r="S575" i="1"/>
  <c r="S571" i="1"/>
  <c r="S569" i="1"/>
  <c r="S567" i="1"/>
  <c r="S565" i="1"/>
  <c r="S563" i="1"/>
  <c r="S561" i="1"/>
  <c r="S559" i="1"/>
  <c r="S557" i="1"/>
  <c r="S551" i="1"/>
  <c r="S548" i="1"/>
  <c r="S546" i="1"/>
  <c r="S544" i="1"/>
  <c r="S540" i="1"/>
  <c r="S538" i="1"/>
  <c r="S536" i="1"/>
  <c r="S533" i="1"/>
  <c r="S531" i="1"/>
  <c r="S530" i="1"/>
  <c r="S528" i="1"/>
  <c r="S525" i="1"/>
  <c r="S519" i="1"/>
  <c r="S517" i="1"/>
  <c r="S515" i="1"/>
  <c r="S513" i="1"/>
  <c r="S511" i="1"/>
  <c r="S508" i="1"/>
  <c r="S505" i="1"/>
  <c r="S503" i="1"/>
  <c r="S500" i="1"/>
  <c r="S498" i="1"/>
  <c r="S495" i="1"/>
  <c r="S492" i="1"/>
  <c r="S490" i="1"/>
  <c r="S488" i="1"/>
  <c r="S485" i="1"/>
  <c r="S481" i="1"/>
  <c r="S480" i="1"/>
  <c r="S476" i="1"/>
  <c r="S473" i="1"/>
  <c r="S471" i="1"/>
  <c r="S469" i="1"/>
  <c r="S467" i="1"/>
  <c r="S466" i="1"/>
  <c r="S464" i="1"/>
  <c r="S462" i="1"/>
  <c r="S460" i="1"/>
  <c r="S456" i="1"/>
  <c r="S454" i="1"/>
  <c r="S452" i="1"/>
  <c r="S450" i="1"/>
  <c r="S448" i="1"/>
  <c r="S446" i="1"/>
  <c r="S444" i="1"/>
  <c r="S440" i="1"/>
  <c r="S438" i="1"/>
  <c r="S436" i="1"/>
  <c r="S434" i="1"/>
  <c r="S432" i="1"/>
  <c r="S430" i="1"/>
  <c r="S428" i="1"/>
  <c r="S424" i="1"/>
  <c r="S418" i="1"/>
  <c r="S416" i="1"/>
  <c r="S414" i="1"/>
  <c r="S413" i="1"/>
  <c r="S412" i="1"/>
  <c r="S410" i="1"/>
  <c r="S408" i="1"/>
  <c r="S407" i="1"/>
  <c r="S406" i="1"/>
  <c r="S405" i="1"/>
  <c r="S403" i="1"/>
  <c r="S402" i="1"/>
  <c r="S401" i="1"/>
  <c r="S400" i="1"/>
  <c r="S399" i="1"/>
  <c r="S398" i="1"/>
  <c r="S397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1" i="1"/>
  <c r="S380" i="1"/>
  <c r="S378" i="1"/>
  <c r="S377" i="1"/>
  <c r="S376" i="1"/>
  <c r="S375" i="1"/>
  <c r="S374" i="1"/>
  <c r="S373" i="1"/>
  <c r="S372" i="1"/>
  <c r="S371" i="1"/>
  <c r="S370" i="1"/>
  <c r="S363" i="1"/>
  <c r="S348" i="1"/>
  <c r="S339" i="1"/>
  <c r="S329" i="1"/>
  <c r="S328" i="1"/>
  <c r="S327" i="1"/>
  <c r="S320" i="1"/>
  <c r="S315" i="1"/>
  <c r="S721" i="1"/>
  <c r="S719" i="1"/>
  <c r="S717" i="1"/>
  <c r="S715" i="1"/>
  <c r="S713" i="1"/>
  <c r="S711" i="1"/>
  <c r="S709" i="1"/>
  <c r="S705" i="1"/>
  <c r="S703" i="1"/>
  <c r="S701" i="1"/>
  <c r="S697" i="1"/>
  <c r="S695" i="1"/>
  <c r="S693" i="1"/>
  <c r="S691" i="1"/>
  <c r="S687" i="1"/>
  <c r="S683" i="1"/>
  <c r="S681" i="1"/>
  <c r="S677" i="1"/>
  <c r="S675" i="1"/>
  <c r="S673" i="1"/>
  <c r="S671" i="1"/>
  <c r="S669" i="1"/>
  <c r="S667" i="1"/>
  <c r="S664" i="1"/>
  <c r="S662" i="1"/>
  <c r="S656" i="1"/>
  <c r="S655" i="1"/>
  <c r="S653" i="1"/>
  <c r="S647" i="1"/>
  <c r="S645" i="1"/>
  <c r="S643" i="1"/>
  <c r="S640" i="1"/>
  <c r="S638" i="1"/>
  <c r="S636" i="1"/>
  <c r="S634" i="1"/>
  <c r="S632" i="1"/>
  <c r="S630" i="1"/>
  <c r="S626" i="1"/>
  <c r="S624" i="1"/>
  <c r="S622" i="1"/>
  <c r="S618" i="1"/>
  <c r="S616" i="1"/>
  <c r="S612" i="1"/>
  <c r="S610" i="1"/>
  <c r="S608" i="1"/>
  <c r="S606" i="1"/>
  <c r="S604" i="1"/>
  <c r="S602" i="1"/>
  <c r="S600" i="1"/>
  <c r="S598" i="1"/>
  <c r="S594" i="1"/>
  <c r="S592" i="1"/>
  <c r="S588" i="1"/>
  <c r="S586" i="1"/>
  <c r="S584" i="1"/>
  <c r="S580" i="1"/>
  <c r="S578" i="1"/>
  <c r="S576" i="1"/>
  <c r="S572" i="1"/>
  <c r="S570" i="1"/>
  <c r="S568" i="1"/>
  <c r="S564" i="1"/>
  <c r="S562" i="1"/>
  <c r="S560" i="1"/>
  <c r="S556" i="1"/>
  <c r="S554" i="1"/>
  <c r="S552" i="1"/>
  <c r="S549" i="1"/>
  <c r="S547" i="1"/>
  <c r="S545" i="1"/>
  <c r="S543" i="1"/>
  <c r="S541" i="1"/>
  <c r="S539" i="1"/>
  <c r="S537" i="1"/>
  <c r="S535" i="1"/>
  <c r="S532" i="1"/>
  <c r="S529" i="1"/>
  <c r="S527" i="1"/>
  <c r="S524" i="1"/>
  <c r="S522" i="1"/>
  <c r="S520" i="1"/>
  <c r="S516" i="1"/>
  <c r="S514" i="1"/>
  <c r="S512" i="1"/>
  <c r="S509" i="1"/>
  <c r="S507" i="1"/>
  <c r="S506" i="1"/>
  <c r="S504" i="1"/>
  <c r="S501" i="1"/>
  <c r="S499" i="1"/>
  <c r="S497" i="1"/>
  <c r="S496" i="1"/>
  <c r="S493" i="1"/>
  <c r="S487" i="1"/>
  <c r="S486" i="1"/>
  <c r="S479" i="1"/>
  <c r="S477" i="1"/>
  <c r="S474" i="1"/>
  <c r="S472" i="1"/>
  <c r="S470" i="1"/>
  <c r="S468" i="1"/>
  <c r="S465" i="1"/>
  <c r="S463" i="1"/>
  <c r="S461" i="1"/>
  <c r="S459" i="1"/>
  <c r="S457" i="1"/>
  <c r="S455" i="1"/>
  <c r="S453" i="1"/>
  <c r="S451" i="1"/>
  <c r="S447" i="1"/>
  <c r="S445" i="1"/>
  <c r="S443" i="1"/>
  <c r="S441" i="1"/>
  <c r="S439" i="1"/>
  <c r="S437" i="1"/>
  <c r="S435" i="1"/>
  <c r="S433" i="1"/>
  <c r="S431" i="1"/>
  <c r="S429" i="1"/>
  <c r="S427" i="1"/>
  <c r="S423" i="1"/>
  <c r="S421" i="1"/>
  <c r="S419" i="1"/>
  <c r="S417" i="1"/>
  <c r="S415" i="1"/>
  <c r="S409" i="1"/>
  <c r="S369" i="1"/>
  <c r="S367" i="1"/>
  <c r="S361" i="1"/>
  <c r="S357" i="1"/>
  <c r="S353" i="1"/>
  <c r="S351" i="1"/>
  <c r="S349" i="1"/>
  <c r="S347" i="1"/>
  <c r="S345" i="1"/>
  <c r="S343" i="1"/>
  <c r="S341" i="1"/>
  <c r="S337" i="1"/>
  <c r="S335" i="1"/>
  <c r="S333" i="1"/>
  <c r="S325" i="1"/>
  <c r="S321" i="1"/>
  <c r="S319" i="1"/>
  <c r="S318" i="1"/>
  <c r="S317" i="1"/>
  <c r="S314" i="1"/>
  <c r="S313" i="1"/>
  <c r="S312" i="1"/>
  <c r="S311" i="1"/>
  <c r="S309" i="1"/>
  <c r="S305" i="1"/>
  <c r="S304" i="1"/>
  <c r="S302" i="1"/>
  <c r="S301" i="1"/>
  <c r="S299" i="1"/>
  <c r="S296" i="1"/>
  <c r="S295" i="1"/>
  <c r="S294" i="1"/>
  <c r="S293" i="1"/>
  <c r="S289" i="1"/>
  <c r="S288" i="1"/>
  <c r="S287" i="1"/>
  <c r="S286" i="1"/>
  <c r="S285" i="1"/>
  <c r="S283" i="1"/>
  <c r="S281" i="1"/>
  <c r="S280" i="1"/>
  <c r="S279" i="1"/>
  <c r="S278" i="1"/>
  <c r="S272" i="1"/>
  <c r="S271" i="1"/>
  <c r="S270" i="1"/>
  <c r="S269" i="1"/>
  <c r="S267" i="1"/>
  <c r="S265" i="1"/>
  <c r="S264" i="1"/>
  <c r="S263" i="1"/>
  <c r="S262" i="1"/>
  <c r="S261" i="1"/>
  <c r="S257" i="1"/>
  <c r="S256" i="1"/>
  <c r="S255" i="1"/>
  <c r="S254" i="1"/>
  <c r="S253" i="1"/>
  <c r="S251" i="1"/>
  <c r="S249" i="1"/>
  <c r="S248" i="1"/>
  <c r="S247" i="1"/>
  <c r="S246" i="1"/>
  <c r="S240" i="1"/>
  <c r="S239" i="1"/>
  <c r="S238" i="1"/>
  <c r="S237" i="1"/>
  <c r="S235" i="1"/>
  <c r="S233" i="1"/>
  <c r="S232" i="1"/>
  <c r="S231" i="1"/>
  <c r="S230" i="1"/>
  <c r="S229" i="1"/>
  <c r="S225" i="1"/>
  <c r="S224" i="1"/>
  <c r="S222" i="1"/>
  <c r="S221" i="1"/>
  <c r="S216" i="1"/>
  <c r="S215" i="1"/>
  <c r="S214" i="1"/>
  <c r="S208" i="1"/>
  <c r="S206" i="1"/>
  <c r="S201" i="1"/>
  <c r="S199" i="1"/>
  <c r="S197" i="1"/>
  <c r="S368" i="1"/>
  <c r="S364" i="1"/>
  <c r="S362" i="1"/>
  <c r="S358" i="1"/>
  <c r="S356" i="1"/>
  <c r="S350" i="1"/>
  <c r="S346" i="1"/>
  <c r="S344" i="1"/>
  <c r="S342" i="1"/>
  <c r="S338" i="1"/>
  <c r="S336" i="1"/>
  <c r="S334" i="1"/>
  <c r="S330" i="1"/>
  <c r="S326" i="1"/>
  <c r="S322" i="1"/>
  <c r="C5" i="2"/>
  <c r="E5" i="2" s="1"/>
  <c r="C9" i="2"/>
  <c r="C6" i="2"/>
  <c r="E6" i="2" s="1"/>
  <c r="F6" i="2" s="1"/>
  <c r="C8" i="2"/>
  <c r="E8" i="2" s="1"/>
  <c r="F8" i="2" s="1"/>
  <c r="S203" i="1"/>
  <c r="S195" i="1"/>
  <c r="S189" i="1"/>
  <c r="S187" i="1"/>
  <c r="S183" i="1"/>
  <c r="S179" i="1"/>
  <c r="S175" i="1"/>
  <c r="S219" i="1"/>
  <c r="S217" i="1"/>
  <c r="S211" i="1"/>
  <c r="S205" i="1"/>
  <c r="S140" i="1"/>
  <c r="F5" i="2"/>
  <c r="E11" i="2"/>
  <c r="C10" i="2" l="1"/>
  <c r="D13" i="2"/>
  <c r="F13" i="2" s="1"/>
  <c r="F11" i="2"/>
</calcChain>
</file>

<file path=xl/sharedStrings.xml><?xml version="1.0" encoding="utf-8"?>
<sst xmlns="http://schemas.openxmlformats.org/spreadsheetml/2006/main" count="6985" uniqueCount="2604">
  <si>
    <t>ประกาศ องค์การบริหารส่วนตำบลโรงเข้</t>
  </si>
  <si>
    <t>เรื่อง  บัญชีรายชื่อผู้มีสิทธิรับเงินเบี้ยยังชีพผู้สูงอายุขององค์การบริหารส่วนตำบลโรงเข้</t>
  </si>
  <si>
    <t>ประจำปีงบประมาณ พ.ศ. 2564</t>
  </si>
  <si>
    <t>อำเภอบ้านลาด  จังหวัดเพชรบุรี</t>
  </si>
  <si>
    <t>รายเดิม</t>
  </si>
  <si>
    <t>ลำดับ</t>
  </si>
  <si>
    <t>ชื่อ - นามสกุล</t>
  </si>
  <si>
    <t>บ้านเลขที่</t>
  </si>
  <si>
    <t>หมู่ที่</t>
  </si>
  <si>
    <t>ตำบล</t>
  </si>
  <si>
    <t>เลขบัตรประชาชน</t>
  </si>
  <si>
    <t>วันเกิด</t>
  </si>
  <si>
    <t>อายุ</t>
  </si>
  <si>
    <t>ยอดเงิน</t>
  </si>
  <si>
    <t>หมายเหตุ</t>
  </si>
  <si>
    <t>นาย</t>
  </si>
  <si>
    <t>ลำยอง</t>
  </si>
  <si>
    <t>พูนพิพัฒน์</t>
  </si>
  <si>
    <t>4/1</t>
  </si>
  <si>
    <t>สะพานไกร</t>
  </si>
  <si>
    <t>3760600298912</t>
  </si>
  <si>
    <t>29/06/2503</t>
  </si>
  <si>
    <t>60</t>
  </si>
  <si>
    <t>นาง</t>
  </si>
  <si>
    <t>กลอย</t>
  </si>
  <si>
    <t>เทศยิ้ม</t>
  </si>
  <si>
    <t>54</t>
  </si>
  <si>
    <t>1</t>
  </si>
  <si>
    <t>3760600294585</t>
  </si>
  <si>
    <t>06/03/2473</t>
  </si>
  <si>
    <t>90</t>
  </si>
  <si>
    <t>กุญช์พิสิฎฐ์</t>
  </si>
  <si>
    <t>สังวรณ์</t>
  </si>
  <si>
    <t>36</t>
  </si>
  <si>
    <t>โรงเข้</t>
  </si>
  <si>
    <t>3760600293813</t>
  </si>
  <si>
    <t>12/08/2503</t>
  </si>
  <si>
    <t>กุล</t>
  </si>
  <si>
    <t>บุญหลาย</t>
  </si>
  <si>
    <t>62</t>
  </si>
  <si>
    <t>3760600294861</t>
  </si>
  <si>
    <t>18/08/2478</t>
  </si>
  <si>
    <t>85</t>
  </si>
  <si>
    <t>กุหลาบ</t>
  </si>
  <si>
    <t>อ่วมเมือง</t>
  </si>
  <si>
    <t>29/1</t>
  </si>
  <si>
    <t>ลาดโพธิ์</t>
  </si>
  <si>
    <t>3760600414572</t>
  </si>
  <si>
    <t>01/01/2492</t>
  </si>
  <si>
    <t>71</t>
  </si>
  <si>
    <t>พระ</t>
  </si>
  <si>
    <t>เก็บ</t>
  </si>
  <si>
    <t>สำเภาแก้ว</t>
  </si>
  <si>
    <t>51</t>
  </si>
  <si>
    <t>3760500965283</t>
  </si>
  <si>
    <t>01/01/2493</t>
  </si>
  <si>
    <t>70</t>
  </si>
  <si>
    <t>คง</t>
  </si>
  <si>
    <t>มิตรจิต</t>
  </si>
  <si>
    <t>16/1</t>
  </si>
  <si>
    <t>3760600292752</t>
  </si>
  <si>
    <t>01/01/2481</t>
  </si>
  <si>
    <t>82</t>
  </si>
  <si>
    <t>พินิจภารการณ์</t>
  </si>
  <si>
    <t>43</t>
  </si>
  <si>
    <t>3760600294101</t>
  </si>
  <si>
    <t>31/07/2496</t>
  </si>
  <si>
    <t>67</t>
  </si>
  <si>
    <t>จอง</t>
  </si>
  <si>
    <t>ใจเพชร</t>
  </si>
  <si>
    <t>3760600295301</t>
  </si>
  <si>
    <t>08/02/2477</t>
  </si>
  <si>
    <t>86</t>
  </si>
  <si>
    <t>จอม</t>
  </si>
  <si>
    <t>แก้วงอก</t>
  </si>
  <si>
    <t>30/1</t>
  </si>
  <si>
    <t>3769900142991</t>
  </si>
  <si>
    <t>01/01/2489</t>
  </si>
  <si>
    <t>74</t>
  </si>
  <si>
    <t>จันทิพย์</t>
  </si>
  <si>
    <t>ศักดิ์ธีรสุนทร</t>
  </si>
  <si>
    <t>23</t>
  </si>
  <si>
    <t>3760600302332</t>
  </si>
  <si>
    <t>04/07/2497</t>
  </si>
  <si>
    <t>66</t>
  </si>
  <si>
    <t>จำเนียร</t>
  </si>
  <si>
    <t>ภู่น้อยศักดิ์</t>
  </si>
  <si>
    <t xml:space="preserve">86 </t>
  </si>
  <si>
    <t>3760600047707</t>
  </si>
  <si>
    <t>17/10/2496</t>
  </si>
  <si>
    <t>จำรัส</t>
  </si>
  <si>
    <t>ทองแทรก</t>
  </si>
  <si>
    <t>38</t>
  </si>
  <si>
    <t>3760600303053</t>
  </si>
  <si>
    <t>26/12/2486</t>
  </si>
  <si>
    <t>76</t>
  </si>
  <si>
    <t>บัวประคอง</t>
  </si>
  <si>
    <t>9</t>
  </si>
  <si>
    <t>3760100383147</t>
  </si>
  <si>
    <t>12/11/2496</t>
  </si>
  <si>
    <t>รอดสิน</t>
  </si>
  <si>
    <t>6</t>
  </si>
  <si>
    <t>3760600413398</t>
  </si>
  <si>
    <t>09/07/2492</t>
  </si>
  <si>
    <t>เจิ่น</t>
  </si>
  <si>
    <t>ทองชม</t>
  </si>
  <si>
    <t>40</t>
  </si>
  <si>
    <t>3760600301069</t>
  </si>
  <si>
    <t>01/01/2490</t>
  </si>
  <si>
    <t>73</t>
  </si>
  <si>
    <t>เจือ</t>
  </si>
  <si>
    <t>สว่างใจ</t>
  </si>
  <si>
    <t>47</t>
  </si>
  <si>
    <t>3770600905096</t>
  </si>
  <si>
    <t>01/01/2498</t>
  </si>
  <si>
    <t>65</t>
  </si>
  <si>
    <t>เจือน</t>
  </si>
  <si>
    <t>ทองพูล</t>
  </si>
  <si>
    <t>84</t>
  </si>
  <si>
    <t>3760600172846</t>
  </si>
  <si>
    <t>26/06/2502</t>
  </si>
  <si>
    <t>61</t>
  </si>
  <si>
    <t>ฉอ้อน</t>
  </si>
  <si>
    <t>3760600413495</t>
  </si>
  <si>
    <t>07/04/2497</t>
  </si>
  <si>
    <t>เฉลา</t>
  </si>
  <si>
    <t>คำรักษ์</t>
  </si>
  <si>
    <t>17</t>
  </si>
  <si>
    <t>3760600413967</t>
  </si>
  <si>
    <t>18/08/2489</t>
  </si>
  <si>
    <t>แฉ่ง</t>
  </si>
  <si>
    <t>หอมสกุล</t>
  </si>
  <si>
    <t>58</t>
  </si>
  <si>
    <t>3760600294712</t>
  </si>
  <si>
    <t>27/01/2481</t>
  </si>
  <si>
    <t>ชง</t>
  </si>
  <si>
    <t>ตลับแก้ว</t>
  </si>
  <si>
    <t>3760100384411</t>
  </si>
  <si>
    <t>31/03/2490</t>
  </si>
  <si>
    <t>ชม</t>
  </si>
  <si>
    <t>หอมฟุ้ง</t>
  </si>
  <si>
    <t>3760600293147</t>
  </si>
  <si>
    <t>01/08/2485</t>
  </si>
  <si>
    <t>78</t>
  </si>
  <si>
    <t>นางสาว</t>
  </si>
  <si>
    <t>ชยากาญจน์</t>
  </si>
  <si>
    <t>แตงดี</t>
  </si>
  <si>
    <t>30</t>
  </si>
  <si>
    <t>3760600302693</t>
  </si>
  <si>
    <t>25/05/2498</t>
  </si>
  <si>
    <t>ชื่น</t>
  </si>
  <si>
    <t>จันทร์แก้ว</t>
  </si>
  <si>
    <t>3760600295042</t>
  </si>
  <si>
    <t>01/01/2487</t>
  </si>
  <si>
    <t>ชื้น</t>
  </si>
  <si>
    <t>นุชประคอง</t>
  </si>
  <si>
    <t>3760600294968</t>
  </si>
  <si>
    <t>15/10/2480</t>
  </si>
  <si>
    <t>ชู</t>
  </si>
  <si>
    <t>ทองศรี</t>
  </si>
  <si>
    <t>75</t>
  </si>
  <si>
    <t>3760600148155</t>
  </si>
  <si>
    <t>01/01/2496</t>
  </si>
  <si>
    <t>เช้า</t>
  </si>
  <si>
    <t>20</t>
  </si>
  <si>
    <t>3760600292922</t>
  </si>
  <si>
    <t>09/08/2498</t>
  </si>
  <si>
    <t>เชิญ</t>
  </si>
  <si>
    <t>นวลละออง</t>
  </si>
  <si>
    <t>4</t>
  </si>
  <si>
    <t>3760600413215</t>
  </si>
  <si>
    <t>01/01/2476</t>
  </si>
  <si>
    <t>87</t>
  </si>
  <si>
    <t>3760600292370</t>
  </si>
  <si>
    <t>01/01/2482</t>
  </si>
  <si>
    <t>81</t>
  </si>
  <si>
    <t>เชือง</t>
  </si>
  <si>
    <t>ทองเหลือ</t>
  </si>
  <si>
    <t>42</t>
  </si>
  <si>
    <t>3760600294593</t>
  </si>
  <si>
    <t>29/11/2495</t>
  </si>
  <si>
    <t>เชือน</t>
  </si>
  <si>
    <t>จันทร์กระจ่าง</t>
  </si>
  <si>
    <t>3760600293481</t>
  </si>
  <si>
    <t>12/06/2495</t>
  </si>
  <si>
    <t>68</t>
  </si>
  <si>
    <t>ซ้อนกลิ่น</t>
  </si>
  <si>
    <t>สมรวมจิต</t>
  </si>
  <si>
    <t>3760600303819</t>
  </si>
  <si>
    <t>05/03/2495</t>
  </si>
  <si>
    <t>ณรงค์</t>
  </si>
  <si>
    <t>นิลเรือง</t>
  </si>
  <si>
    <t>39</t>
  </si>
  <si>
    <t>3760600415200</t>
  </si>
  <si>
    <t>30/03/2487</t>
  </si>
  <si>
    <t>ดี</t>
  </si>
  <si>
    <t>ศิริเรือง</t>
  </si>
  <si>
    <t>3760600295328</t>
  </si>
  <si>
    <t>30/05/2479</t>
  </si>
  <si>
    <t>ถนอมศรี</t>
  </si>
  <si>
    <t>ศิริทองคำ</t>
  </si>
  <si>
    <t>49</t>
  </si>
  <si>
    <t>3760600415579</t>
  </si>
  <si>
    <t>06/06/2486</t>
  </si>
  <si>
    <t>77</t>
  </si>
  <si>
    <t>ถวิล</t>
  </si>
  <si>
    <t>ศรีดอกไม้</t>
  </si>
  <si>
    <t>29</t>
  </si>
  <si>
    <t>3760600294950</t>
  </si>
  <si>
    <t>08/03/2502</t>
  </si>
  <si>
    <t>เถี่ยน</t>
  </si>
  <si>
    <t>นิ่มนวล</t>
  </si>
  <si>
    <t>56</t>
  </si>
  <si>
    <t>3760600416028</t>
  </si>
  <si>
    <t>01/01/2473</t>
  </si>
  <si>
    <t>ทรัพย์</t>
  </si>
  <si>
    <t>ต้วมศรี</t>
  </si>
  <si>
    <t>55</t>
  </si>
  <si>
    <t>3760600038716</t>
  </si>
  <si>
    <t>25/02/2495</t>
  </si>
  <si>
    <t>ทอง</t>
  </si>
  <si>
    <t>ปิ่นฟ้า</t>
  </si>
  <si>
    <t>21/1</t>
  </si>
  <si>
    <t>3760600415374</t>
  </si>
  <si>
    <t>01/01/2495</t>
  </si>
  <si>
    <t>ทองก้อน</t>
  </si>
  <si>
    <t>มีอินทร์</t>
  </si>
  <si>
    <t>21</t>
  </si>
  <si>
    <t>3760600302197</t>
  </si>
  <si>
    <t>11/01/2487</t>
  </si>
  <si>
    <t>11</t>
  </si>
  <si>
    <t>3760600317755</t>
  </si>
  <si>
    <t>01/01/2494</t>
  </si>
  <si>
    <t>69</t>
  </si>
  <si>
    <t>ทองอยู่</t>
  </si>
  <si>
    <t>ดีเด่น</t>
  </si>
  <si>
    <t>91</t>
  </si>
  <si>
    <t>3760600312192</t>
  </si>
  <si>
    <t>12/09/2502</t>
  </si>
  <si>
    <t>ทัน</t>
  </si>
  <si>
    <t>31</t>
  </si>
  <si>
    <t>3760600302723</t>
  </si>
  <si>
    <t>24/03/2498</t>
  </si>
  <si>
    <t>37</t>
  </si>
  <si>
    <t>3760600303045</t>
  </si>
  <si>
    <t>25/06/2499</t>
  </si>
  <si>
    <t>64</t>
  </si>
  <si>
    <t>ทัศนีย์</t>
  </si>
  <si>
    <t>3760600293775</t>
  </si>
  <si>
    <t>ทิน</t>
  </si>
  <si>
    <t>48</t>
  </si>
  <si>
    <t>3760600294321</t>
  </si>
  <si>
    <t>ทินกร</t>
  </si>
  <si>
    <t>ปิ่นพงษ์</t>
  </si>
  <si>
    <t>3760600308641</t>
  </si>
  <si>
    <t>22/03/2492</t>
  </si>
  <si>
    <t>เทิ้ม</t>
  </si>
  <si>
    <t>อ่วมแสง</t>
  </si>
  <si>
    <t>3760600293449</t>
  </si>
  <si>
    <t>31/01/2488</t>
  </si>
  <si>
    <t>เทียบ</t>
  </si>
  <si>
    <t>เกิดหนู</t>
  </si>
  <si>
    <t>41/1</t>
  </si>
  <si>
    <t>3760600415391</t>
  </si>
  <si>
    <t>18/12/2501</t>
  </si>
  <si>
    <t>ทับคง</t>
  </si>
  <si>
    <t>3760600415943</t>
  </si>
  <si>
    <t>13/12/2477</t>
  </si>
  <si>
    <t>ธันยา</t>
  </si>
  <si>
    <t>ใหญ่โต</t>
  </si>
  <si>
    <t>3760600018804</t>
  </si>
  <si>
    <t>07/06/2501</t>
  </si>
  <si>
    <t>น่วม</t>
  </si>
  <si>
    <t>แจ้งเลิศ</t>
  </si>
  <si>
    <t>3760600293317</t>
  </si>
  <si>
    <t>01/01/2468</t>
  </si>
  <si>
    <t>95</t>
  </si>
  <si>
    <t>น้อม</t>
  </si>
  <si>
    <t>ประจันทร์</t>
  </si>
  <si>
    <t>27</t>
  </si>
  <si>
    <t>3760600293236</t>
  </si>
  <si>
    <t>24/09/2477</t>
  </si>
  <si>
    <t>รักมิตร</t>
  </si>
  <si>
    <t>32/1</t>
  </si>
  <si>
    <t>3760600301891</t>
  </si>
  <si>
    <t>08/05/2496</t>
  </si>
  <si>
    <t>นำผล</t>
  </si>
  <si>
    <t>วาดเขียน</t>
  </si>
  <si>
    <t>70/1</t>
  </si>
  <si>
    <t>3760600303134</t>
  </si>
  <si>
    <t>06/07/2499</t>
  </si>
  <si>
    <t>นิด</t>
  </si>
  <si>
    <t>18</t>
  </si>
  <si>
    <t>3760600301999</t>
  </si>
  <si>
    <t>นิล</t>
  </si>
  <si>
    <t>เขียวคลี่</t>
  </si>
  <si>
    <t>3760600303878</t>
  </si>
  <si>
    <t>08/08/2481</t>
  </si>
  <si>
    <t>เนื่อง</t>
  </si>
  <si>
    <t>ชูเนียม</t>
  </si>
  <si>
    <t>3760600301727</t>
  </si>
  <si>
    <t>05/01/2480</t>
  </si>
  <si>
    <t>83</t>
  </si>
  <si>
    <t>บังอร</t>
  </si>
  <si>
    <t>3760600304262</t>
  </si>
  <si>
    <t>09/09/2485</t>
  </si>
  <si>
    <t>ทัดอู๋</t>
  </si>
  <si>
    <t>46/1</t>
  </si>
  <si>
    <t>3760200156436</t>
  </si>
  <si>
    <t>12/02/2488</t>
  </si>
  <si>
    <t>บุญช่วย</t>
  </si>
  <si>
    <t>47/1</t>
  </si>
  <si>
    <t>3760600294569</t>
  </si>
  <si>
    <t>06/08/2503</t>
  </si>
  <si>
    <t>นาคเงิน</t>
  </si>
  <si>
    <t>3760600415269</t>
  </si>
  <si>
    <t>01/06/2503</t>
  </si>
  <si>
    <t>อ่วมเนตร</t>
  </si>
  <si>
    <t>3760600292116</t>
  </si>
  <si>
    <t>14/08/2481</t>
  </si>
  <si>
    <t>80</t>
  </si>
  <si>
    <t>3760600301921</t>
  </si>
  <si>
    <t>16/12/2502</t>
  </si>
  <si>
    <t>บุญตา</t>
  </si>
  <si>
    <t>แย้มเทศ</t>
  </si>
  <si>
    <t>41</t>
  </si>
  <si>
    <t>3250600189131</t>
  </si>
  <si>
    <t>06/02/2501</t>
  </si>
  <si>
    <t>บุญเทือง</t>
  </si>
  <si>
    <t>บุตรเจียมจ่าย</t>
  </si>
  <si>
    <t>17/1</t>
  </si>
  <si>
    <t>3760600292795</t>
  </si>
  <si>
    <t>17/03/2496</t>
  </si>
  <si>
    <t>บุญมั่น</t>
  </si>
  <si>
    <t>เครือวัล</t>
  </si>
  <si>
    <t>3760600415129</t>
  </si>
  <si>
    <t>08/07/2500</t>
  </si>
  <si>
    <t>63</t>
  </si>
  <si>
    <t>บุญรวม</t>
  </si>
  <si>
    <t>พงษ์นาค</t>
  </si>
  <si>
    <t>32</t>
  </si>
  <si>
    <t>3760600302804</t>
  </si>
  <si>
    <t>02/08/2502</t>
  </si>
  <si>
    <t>บุญรอด</t>
  </si>
  <si>
    <t>ทองศิริ</t>
  </si>
  <si>
    <t>3760600304068</t>
  </si>
  <si>
    <t>01/01/2486</t>
  </si>
  <si>
    <t>3760600292132</t>
  </si>
  <si>
    <t>01/01/2484</t>
  </si>
  <si>
    <t>79</t>
  </si>
  <si>
    <t>อาจพันธ์</t>
  </si>
  <si>
    <t>16</t>
  </si>
  <si>
    <t>3760100569453</t>
  </si>
  <si>
    <t>11/10/2485</t>
  </si>
  <si>
    <t>บุญเรือน</t>
  </si>
  <si>
    <t>ปักษี</t>
  </si>
  <si>
    <t>3760600424403</t>
  </si>
  <si>
    <t>สมพงษ์</t>
  </si>
  <si>
    <t>87/1</t>
  </si>
  <si>
    <t>3760600018928</t>
  </si>
  <si>
    <t>24/04/2503</t>
  </si>
  <si>
    <t xml:space="preserve">บุญลัด  </t>
  </si>
  <si>
    <t>3760600121621</t>
  </si>
  <si>
    <t>บุญเลิศ</t>
  </si>
  <si>
    <t>เผื่อนศรีเมือง</t>
  </si>
  <si>
    <t>3760600301565</t>
  </si>
  <si>
    <t>11/07/2499</t>
  </si>
  <si>
    <t>บุญศรี</t>
  </si>
  <si>
    <t>รำทะแย</t>
  </si>
  <si>
    <t>34</t>
  </si>
  <si>
    <t>3760600293660</t>
  </si>
  <si>
    <t>18/01/2493</t>
  </si>
  <si>
    <t>บุญส่ง</t>
  </si>
  <si>
    <t>ทวีสุข</t>
  </si>
  <si>
    <t>8</t>
  </si>
  <si>
    <t>3760600292302</t>
  </si>
  <si>
    <t>3760600415218</t>
  </si>
  <si>
    <t>ประจอง</t>
  </si>
  <si>
    <t>3760600303061</t>
  </si>
  <si>
    <t>18/06/2488</t>
  </si>
  <si>
    <t>ประทุม</t>
  </si>
  <si>
    <t>25</t>
  </si>
  <si>
    <t>3760600316295</t>
  </si>
  <si>
    <t>20/05/2503</t>
  </si>
  <si>
    <t>ประยูร</t>
  </si>
  <si>
    <t>3760600315949</t>
  </si>
  <si>
    <t>18/10/2490</t>
  </si>
  <si>
    <t>72</t>
  </si>
  <si>
    <t>ประเสริฐ</t>
  </si>
  <si>
    <t>3760600294810</t>
  </si>
  <si>
    <t>01/01/2497</t>
  </si>
  <si>
    <t>ปรีดา</t>
  </si>
  <si>
    <t>พันธุ์น้อย</t>
  </si>
  <si>
    <t>3760600303851</t>
  </si>
  <si>
    <t>14/09/2493</t>
  </si>
  <si>
    <t>ปล่อย</t>
  </si>
  <si>
    <t>ตรงแท้</t>
  </si>
  <si>
    <t>53</t>
  </si>
  <si>
    <t>3760600303754</t>
  </si>
  <si>
    <t>03/09/2493</t>
  </si>
  <si>
    <t>ป่วน</t>
  </si>
  <si>
    <t>51/1</t>
  </si>
  <si>
    <t>3760600303673</t>
  </si>
  <si>
    <t>30/07/2502</t>
  </si>
  <si>
    <t>ป้วน</t>
  </si>
  <si>
    <t>3760600303657</t>
  </si>
  <si>
    <t>01/01/2475</t>
  </si>
  <si>
    <t>88</t>
  </si>
  <si>
    <t>ปิ่น</t>
  </si>
  <si>
    <t>3760600303665</t>
  </si>
  <si>
    <t>เปรื่อง</t>
  </si>
  <si>
    <t>3760600038635</t>
  </si>
  <si>
    <t>11/10/2494</t>
  </si>
  <si>
    <t>แป้ง</t>
  </si>
  <si>
    <t>52</t>
  </si>
  <si>
    <t>3760600303703</t>
  </si>
  <si>
    <t>09/04/2483</t>
  </si>
  <si>
    <t>แป้น</t>
  </si>
  <si>
    <t>22</t>
  </si>
  <si>
    <t>3760600302278</t>
  </si>
  <si>
    <t>10/12/2471</t>
  </si>
  <si>
    <t>ผวน</t>
  </si>
  <si>
    <t>คนมี</t>
  </si>
  <si>
    <t>33</t>
  </si>
  <si>
    <t>3760600302839</t>
  </si>
  <si>
    <t>22/04/2470</t>
  </si>
  <si>
    <t>93</t>
  </si>
  <si>
    <t>ชาวไทย</t>
  </si>
  <si>
    <t>3760600295751</t>
  </si>
  <si>
    <t>26/05/2486</t>
  </si>
  <si>
    <t>ผ่อน</t>
  </si>
  <si>
    <t>3760600302685</t>
  </si>
  <si>
    <t>08/07/2477</t>
  </si>
  <si>
    <t>สดสี</t>
  </si>
  <si>
    <t>3760600304408</t>
  </si>
  <si>
    <t>18/08/2491</t>
  </si>
  <si>
    <t>ผัน</t>
  </si>
  <si>
    <t>3760600295034</t>
  </si>
  <si>
    <t>28/09/2483</t>
  </si>
  <si>
    <t>ประทุมเทือง</t>
  </si>
  <si>
    <t>3760600301263</t>
  </si>
  <si>
    <t>01/01/2477</t>
  </si>
  <si>
    <t>ผิ่น</t>
  </si>
  <si>
    <t>เทียนทอง</t>
  </si>
  <si>
    <t>3760600303169</t>
  </si>
  <si>
    <t>01/01/2483</t>
  </si>
  <si>
    <t>ผิว</t>
  </si>
  <si>
    <t>3760600294976</t>
  </si>
  <si>
    <t>สังข์ศรี</t>
  </si>
  <si>
    <t>44</t>
  </si>
  <si>
    <t>3760600294143</t>
  </si>
  <si>
    <t>18/06/2494</t>
  </si>
  <si>
    <t>ผึ่ง</t>
  </si>
  <si>
    <t>3760600295760</t>
  </si>
  <si>
    <t>21/08/2492</t>
  </si>
  <si>
    <t>เผิ่น</t>
  </si>
  <si>
    <t>3760600303177</t>
  </si>
  <si>
    <t>11/10/2491</t>
  </si>
  <si>
    <t>เผียน</t>
  </si>
  <si>
    <t>3760600304025</t>
  </si>
  <si>
    <t>12/03/2477</t>
  </si>
  <si>
    <t>เผื่อน</t>
  </si>
  <si>
    <t>ทองคำ</t>
  </si>
  <si>
    <t>3760600292779</t>
  </si>
  <si>
    <t>03/04/2472</t>
  </si>
  <si>
    <t>นุชนารถ</t>
  </si>
  <si>
    <t>2</t>
  </si>
  <si>
    <t>3760600413045</t>
  </si>
  <si>
    <t>พงษ์แก้ว</t>
  </si>
  <si>
    <t>เชยหอม</t>
  </si>
  <si>
    <t>83/1</t>
  </si>
  <si>
    <t>3760600301611</t>
  </si>
  <si>
    <t>01/06/2487</t>
  </si>
  <si>
    <t xml:space="preserve">พเยาว์  </t>
  </si>
  <si>
    <t>บัวคลี่</t>
  </si>
  <si>
    <t>3760600414262</t>
  </si>
  <si>
    <t>พเยาว์</t>
  </si>
  <si>
    <t>พ่วงพันสี</t>
  </si>
  <si>
    <t>3760500989212</t>
  </si>
  <si>
    <t>พริ้ง</t>
  </si>
  <si>
    <t>59</t>
  </si>
  <si>
    <t>3760600303967</t>
  </si>
  <si>
    <t>02/03/2483</t>
  </si>
  <si>
    <t>พ้วน</t>
  </si>
  <si>
    <t>26</t>
  </si>
  <si>
    <t>3760600293198</t>
  </si>
  <si>
    <t>22/07/2485</t>
  </si>
  <si>
    <t>3760600301221</t>
  </si>
  <si>
    <t>23/03/2502</t>
  </si>
  <si>
    <t>พาณี</t>
  </si>
  <si>
    <t>สีสม</t>
  </si>
  <si>
    <t>3760600415056</t>
  </si>
  <si>
    <t>24/01/2495</t>
  </si>
  <si>
    <t>พิน</t>
  </si>
  <si>
    <t>3760600292311</t>
  </si>
  <si>
    <t>พิพัฒน์</t>
  </si>
  <si>
    <t>อินชื่นใจ</t>
  </si>
  <si>
    <t>33/2</t>
  </si>
  <si>
    <t>3769900148914</t>
  </si>
  <si>
    <t>28/02/2492</t>
  </si>
  <si>
    <t>พูน</t>
  </si>
  <si>
    <t>3760600294020</t>
  </si>
  <si>
    <t>01/07/2489</t>
  </si>
  <si>
    <t>เพชร</t>
  </si>
  <si>
    <t>3760600301115</t>
  </si>
  <si>
    <t>เพชรรุ้ง</t>
  </si>
  <si>
    <t>เพชรขาว</t>
  </si>
  <si>
    <t>44/1</t>
  </si>
  <si>
    <t>3760600303312</t>
  </si>
  <si>
    <t>26/06/2501</t>
  </si>
  <si>
    <t>เพลิน</t>
  </si>
  <si>
    <t>กุลไทย</t>
  </si>
  <si>
    <t>3760600418276</t>
  </si>
  <si>
    <t>09/08/2492</t>
  </si>
  <si>
    <t>เพี้ยน</t>
  </si>
  <si>
    <t>3760600301212</t>
  </si>
  <si>
    <t>14/09/2484</t>
  </si>
  <si>
    <t>เพื่อม</t>
  </si>
  <si>
    <t>เขียวอ่อน</t>
  </si>
  <si>
    <t>3760600303975</t>
  </si>
  <si>
    <t>10/11/2501</t>
  </si>
  <si>
    <t>ไพล</t>
  </si>
  <si>
    <t>57</t>
  </si>
  <si>
    <t>3760600294691</t>
  </si>
  <si>
    <t>01/01/2485</t>
  </si>
  <si>
    <t>ภาคภูมิ</t>
  </si>
  <si>
    <t>นาคอินทร์</t>
  </si>
  <si>
    <t>10</t>
  </si>
  <si>
    <t>3760600301468</t>
  </si>
  <si>
    <t>09/07/2500</t>
  </si>
  <si>
    <t>มงคล</t>
  </si>
  <si>
    <t>หอมตลบ</t>
  </si>
  <si>
    <t>3760600415781</t>
  </si>
  <si>
    <t>มนัส</t>
  </si>
  <si>
    <t>5760700017598</t>
  </si>
  <si>
    <t>มานพ</t>
  </si>
  <si>
    <t>ชูเหม</t>
  </si>
  <si>
    <t>3760600302782</t>
  </si>
  <si>
    <t>21/06/2496</t>
  </si>
  <si>
    <t>มาลัย</t>
  </si>
  <si>
    <t>คงบังคับ</t>
  </si>
  <si>
    <t>3760600292787</t>
  </si>
  <si>
    <t>30/06/2494</t>
  </si>
  <si>
    <t>เมิน</t>
  </si>
  <si>
    <t>พลทับ</t>
  </si>
  <si>
    <t>12</t>
  </si>
  <si>
    <t>3760600413703</t>
  </si>
  <si>
    <t>01/03/2494</t>
  </si>
  <si>
    <t>3760600295115</t>
  </si>
  <si>
    <t>16/09/2493</t>
  </si>
  <si>
    <t>เมี้ยน</t>
  </si>
  <si>
    <t>3760600302227</t>
  </si>
  <si>
    <t>28/05/2495</t>
  </si>
  <si>
    <t>50</t>
  </si>
  <si>
    <t>3760600418331</t>
  </si>
  <si>
    <t>01/01/2480</t>
  </si>
  <si>
    <t>เสาใบ</t>
  </si>
  <si>
    <t>3760600295182</t>
  </si>
  <si>
    <t>แม้น</t>
  </si>
  <si>
    <t>3760600302235</t>
  </si>
  <si>
    <t>04/10/2499</t>
  </si>
  <si>
    <t>แมว</t>
  </si>
  <si>
    <t>5700800023034</t>
  </si>
  <si>
    <t>01/01/2471</t>
  </si>
  <si>
    <t>92</t>
  </si>
  <si>
    <t>ย้อย</t>
  </si>
  <si>
    <t>โพรงทอง</t>
  </si>
  <si>
    <t>3760500936798</t>
  </si>
  <si>
    <t>12/12/2501</t>
  </si>
  <si>
    <t>ยิ่ง</t>
  </si>
  <si>
    <t>3760600304050</t>
  </si>
  <si>
    <t>ยืน</t>
  </si>
  <si>
    <t>รูปสวย</t>
  </si>
  <si>
    <t>3760600292345</t>
  </si>
  <si>
    <t>30/12/2479</t>
  </si>
  <si>
    <t>ยุพา</t>
  </si>
  <si>
    <t>เนียมสี</t>
  </si>
  <si>
    <t>3760600301379</t>
  </si>
  <si>
    <t>ยูร</t>
  </si>
  <si>
    <t>3760600464201</t>
  </si>
  <si>
    <t>30/07/2493</t>
  </si>
  <si>
    <t>เยาวลักษณ์</t>
  </si>
  <si>
    <t>เทพธรรม</t>
  </si>
  <si>
    <t>5</t>
  </si>
  <si>
    <t>3760600413291</t>
  </si>
  <si>
    <t>15/08/2503</t>
  </si>
  <si>
    <t>เยื้อน</t>
  </si>
  <si>
    <t>อุ่นกาย</t>
  </si>
  <si>
    <t>3760600144087</t>
  </si>
  <si>
    <t>ร่วม</t>
  </si>
  <si>
    <t>เสือน้อย</t>
  </si>
  <si>
    <t>3760600296103</t>
  </si>
  <si>
    <t>รอม</t>
  </si>
  <si>
    <t>กลัดเข็มทอง</t>
  </si>
  <si>
    <t>46</t>
  </si>
  <si>
    <t>3760100349453</t>
  </si>
  <si>
    <t>02/07/2501</t>
  </si>
  <si>
    <t>รัด</t>
  </si>
  <si>
    <t>3760600303436</t>
  </si>
  <si>
    <t>23/04/2501</t>
  </si>
  <si>
    <t>รำไพ</t>
  </si>
  <si>
    <t>3760600418039</t>
  </si>
  <si>
    <t>20/08/2503</t>
  </si>
  <si>
    <t>เรียน</t>
  </si>
  <si>
    <t>3760600292442</t>
  </si>
  <si>
    <t>25/10/2491</t>
  </si>
  <si>
    <t>เรือง</t>
  </si>
  <si>
    <t>พันธุ์กล่อม</t>
  </si>
  <si>
    <t>3760600302324</t>
  </si>
  <si>
    <t>15/09/2482</t>
  </si>
  <si>
    <t>เรืองศรี</t>
  </si>
  <si>
    <t>ลือเดช</t>
  </si>
  <si>
    <t>3760600303304</t>
  </si>
  <si>
    <t>19/09/2494</t>
  </si>
  <si>
    <t>ลมูล</t>
  </si>
  <si>
    <t>3760600414726</t>
  </si>
  <si>
    <t>ละเมียด</t>
  </si>
  <si>
    <t>เกตุเทศ</t>
  </si>
  <si>
    <t>54/1</t>
  </si>
  <si>
    <t>3760100039420</t>
  </si>
  <si>
    <t>14/06/2502</t>
  </si>
  <si>
    <t>ละออ</t>
  </si>
  <si>
    <t>พูลสิน</t>
  </si>
  <si>
    <t>34/1</t>
  </si>
  <si>
    <t>3760600414891</t>
  </si>
  <si>
    <t>12/09/2494</t>
  </si>
  <si>
    <t>ละออง</t>
  </si>
  <si>
    <t>ผาสุข</t>
  </si>
  <si>
    <t>3760600304467</t>
  </si>
  <si>
    <t>22/11/2497</t>
  </si>
  <si>
    <t>ลัดดา</t>
  </si>
  <si>
    <t>71/1</t>
  </si>
  <si>
    <t>3760600295379</t>
  </si>
  <si>
    <t>14/04/2500</t>
  </si>
  <si>
    <t>ลำจวน</t>
  </si>
  <si>
    <t>สิทธิศักดิ์</t>
  </si>
  <si>
    <t>3</t>
  </si>
  <si>
    <t>3760600301077</t>
  </si>
  <si>
    <t>29/12/2493</t>
  </si>
  <si>
    <t>ลำพึง</t>
  </si>
  <si>
    <t>19</t>
  </si>
  <si>
    <t>3760600414149</t>
  </si>
  <si>
    <t>06/07/2500</t>
  </si>
  <si>
    <t>ลำไพ</t>
  </si>
  <si>
    <t>ศรีเมือง</t>
  </si>
  <si>
    <t>3760600413843</t>
  </si>
  <si>
    <t>01/01/2499</t>
  </si>
  <si>
    <t>ลำใย</t>
  </si>
  <si>
    <t>13/1</t>
  </si>
  <si>
    <t>3760600301620</t>
  </si>
  <si>
    <t>19/10/2489</t>
  </si>
  <si>
    <t>ลิบ</t>
  </si>
  <si>
    <t>คุ้มครอง</t>
  </si>
  <si>
    <t>3760600295263</t>
  </si>
  <si>
    <t>09/02/2480</t>
  </si>
  <si>
    <t>เลี่ยมศรี</t>
  </si>
  <si>
    <t>ประสาทโพธิ์</t>
  </si>
  <si>
    <t>3101100074485</t>
  </si>
  <si>
    <t>09/06/2499</t>
  </si>
  <si>
    <t>เลื่อน</t>
  </si>
  <si>
    <t>3760600295646</t>
  </si>
  <si>
    <t>07/01/2500</t>
  </si>
  <si>
    <t>สะอาดโอษฐ์</t>
  </si>
  <si>
    <t>3760600295557</t>
  </si>
  <si>
    <t>07/04/2482</t>
  </si>
  <si>
    <t>วรรณนิสา</t>
  </si>
  <si>
    <t>กล่ำทอง</t>
  </si>
  <si>
    <t>3760600292621</t>
  </si>
  <si>
    <t>26/03/2500</t>
  </si>
  <si>
    <t>วัง</t>
  </si>
  <si>
    <t>3760600294356</t>
  </si>
  <si>
    <t>วัน</t>
  </si>
  <si>
    <t>3760600296090</t>
  </si>
  <si>
    <t>01/03/2483</t>
  </si>
  <si>
    <t>วารินทร์</t>
  </si>
  <si>
    <t>3760600301450</t>
  </si>
  <si>
    <t>11/06/2489</t>
  </si>
  <si>
    <t>3760600302791</t>
  </si>
  <si>
    <t>16/05/2499</t>
  </si>
  <si>
    <t>วิเชียร</t>
  </si>
  <si>
    <t>3760600293473</t>
  </si>
  <si>
    <t>08/02/2494</t>
  </si>
  <si>
    <t>ไว</t>
  </si>
  <si>
    <t>3760600303479</t>
  </si>
  <si>
    <t>ศิริวรรณ</t>
  </si>
  <si>
    <t>3760600415536</t>
  </si>
  <si>
    <t>29/10/2498</t>
  </si>
  <si>
    <t>สงวนศรี</t>
  </si>
  <si>
    <t>15</t>
  </si>
  <si>
    <t>3760600292701</t>
  </si>
  <si>
    <t>14/12/2487</t>
  </si>
  <si>
    <t>สน</t>
  </si>
  <si>
    <t>นุขประคอง</t>
  </si>
  <si>
    <t>3760600293953</t>
  </si>
  <si>
    <t>สนั่น</t>
  </si>
  <si>
    <t>3760600413452</t>
  </si>
  <si>
    <t>สมจิต</t>
  </si>
  <si>
    <t>3760600303428</t>
  </si>
  <si>
    <t>3760600295212</t>
  </si>
  <si>
    <t>12/04/2501</t>
  </si>
  <si>
    <t>ส้มจีน</t>
  </si>
  <si>
    <t>เจริญศรี</t>
  </si>
  <si>
    <t>27/1</t>
  </si>
  <si>
    <t>3101401796609</t>
  </si>
  <si>
    <t>07/08/2478</t>
  </si>
  <si>
    <t>สมนึก</t>
  </si>
  <si>
    <t>นาคเมือง</t>
  </si>
  <si>
    <t>3760600295395</t>
  </si>
  <si>
    <t>3760600304459</t>
  </si>
  <si>
    <t>30/04/2496</t>
  </si>
  <si>
    <t>62/1</t>
  </si>
  <si>
    <t>3760600304165</t>
  </si>
  <si>
    <t>16/01/2502</t>
  </si>
  <si>
    <t>สมบูรณ์</t>
  </si>
  <si>
    <t>3101800050406</t>
  </si>
  <si>
    <t>26/04/2499</t>
  </si>
  <si>
    <t>3769900148833</t>
  </si>
  <si>
    <t>05/12/2496</t>
  </si>
  <si>
    <t>สมหมาย</t>
  </si>
  <si>
    <t>3760600304505</t>
  </si>
  <si>
    <t>02/06/2503</t>
  </si>
  <si>
    <t>สวย</t>
  </si>
  <si>
    <t>นวมมา</t>
  </si>
  <si>
    <t>89</t>
  </si>
  <si>
    <t>3730400287101</t>
  </si>
  <si>
    <t>สวัสดิ์</t>
  </si>
  <si>
    <t>3760100591041</t>
  </si>
  <si>
    <t>07/06/2490</t>
  </si>
  <si>
    <t>สว่าง</t>
  </si>
  <si>
    <t>3760600414254</t>
  </si>
  <si>
    <t>08/09/2488</t>
  </si>
  <si>
    <t>สอน</t>
  </si>
  <si>
    <t>3760600294798</t>
  </si>
  <si>
    <t>01/01/2467</t>
  </si>
  <si>
    <t>96</t>
  </si>
  <si>
    <t>สอย</t>
  </si>
  <si>
    <t>คมขำ</t>
  </si>
  <si>
    <t>3760600413126</t>
  </si>
  <si>
    <t>26/08/2481</t>
  </si>
  <si>
    <t>สอิ้ง</t>
  </si>
  <si>
    <t>3760600304017</t>
  </si>
  <si>
    <t>สังเวียน</t>
  </si>
  <si>
    <t>รวยเงินมาก</t>
  </si>
  <si>
    <t>3760600302626</t>
  </si>
  <si>
    <t>04/09/2481</t>
  </si>
  <si>
    <t>สัมภาษณ์</t>
  </si>
  <si>
    <t>ขิยะพัฒน์</t>
  </si>
  <si>
    <t>3760600413924</t>
  </si>
  <si>
    <t>06/12/2487</t>
  </si>
  <si>
    <t>สายัญ</t>
  </si>
  <si>
    <t>จันทรปรุง</t>
  </si>
  <si>
    <t>3760600222991</t>
  </si>
  <si>
    <t>สายัน</t>
  </si>
  <si>
    <t>3760600294267</t>
  </si>
  <si>
    <t>06/09/2495</t>
  </si>
  <si>
    <t>สำรวย</t>
  </si>
  <si>
    <t>เกิดทิน</t>
  </si>
  <si>
    <t>3760600300933</t>
  </si>
  <si>
    <t>30/03/2496</t>
  </si>
  <si>
    <t>สำอางค์</t>
  </si>
  <si>
    <t>13</t>
  </si>
  <si>
    <t>3760600302481</t>
  </si>
  <si>
    <t>สิน</t>
  </si>
  <si>
    <t>3760600293651</t>
  </si>
  <si>
    <t>08/12/2491</t>
  </si>
  <si>
    <t>สืบ</t>
  </si>
  <si>
    <t>3760600304378</t>
  </si>
  <si>
    <t>01/01/2491</t>
  </si>
  <si>
    <t>สุจินต์</t>
  </si>
  <si>
    <t>3760600300941</t>
  </si>
  <si>
    <t>09/06/2498</t>
  </si>
  <si>
    <t>สุดใจ</t>
  </si>
  <si>
    <t>3760600304289</t>
  </si>
  <si>
    <t>สุนี</t>
  </si>
  <si>
    <t>นิลพงษ์</t>
  </si>
  <si>
    <t>3759800033031</t>
  </si>
  <si>
    <t>สุพจน์</t>
  </si>
  <si>
    <t>3760600413959</t>
  </si>
  <si>
    <t>เสน่ห์</t>
  </si>
  <si>
    <t>3760600304033</t>
  </si>
  <si>
    <t>แสง</t>
  </si>
  <si>
    <t>3760600293490</t>
  </si>
  <si>
    <t>20/06/2503</t>
  </si>
  <si>
    <t>แสวง</t>
  </si>
  <si>
    <t>3760600302871</t>
  </si>
  <si>
    <t>26/06/2503</t>
  </si>
  <si>
    <t>หร่วม</t>
  </si>
  <si>
    <t>3760600294127</t>
  </si>
  <si>
    <t>14/10/2499</t>
  </si>
  <si>
    <t>หอมหวล</t>
  </si>
  <si>
    <t>28</t>
  </si>
  <si>
    <t>3760600415358</t>
  </si>
  <si>
    <t>29/01/2486</t>
  </si>
  <si>
    <t>เหนิม</t>
  </si>
  <si>
    <t>3760600301867</t>
  </si>
  <si>
    <t>05/01/2491</t>
  </si>
  <si>
    <t>เหลื่อน</t>
  </si>
  <si>
    <t>3760600301107</t>
  </si>
  <si>
    <t>เหวี่ยน</t>
  </si>
  <si>
    <t>ดำมาก</t>
  </si>
  <si>
    <t>3760600294518</t>
  </si>
  <si>
    <t>อนงค์</t>
  </si>
  <si>
    <t>3760600414734</t>
  </si>
  <si>
    <t>03/01/2502</t>
  </si>
  <si>
    <t>อโศก</t>
  </si>
  <si>
    <t>3760600293759</t>
  </si>
  <si>
    <t>16/12/2477</t>
  </si>
  <si>
    <t>อัจฉรา</t>
  </si>
  <si>
    <t>45/1</t>
  </si>
  <si>
    <t>3760600294224</t>
  </si>
  <si>
    <t>03/01/2500</t>
  </si>
  <si>
    <t>อาทิตย์</t>
  </si>
  <si>
    <t>อยู่คง</t>
  </si>
  <si>
    <t>3350100045580</t>
  </si>
  <si>
    <t>06/01/2495</t>
  </si>
  <si>
    <t>อ่ำ</t>
  </si>
  <si>
    <t>3760100595179</t>
  </si>
  <si>
    <t>11/04/2499</t>
  </si>
  <si>
    <t>อำนวย</t>
  </si>
  <si>
    <t>3760600438749</t>
  </si>
  <si>
    <t>อิน</t>
  </si>
  <si>
    <t>3760600414432</t>
  </si>
  <si>
    <t>อินทร์</t>
  </si>
  <si>
    <t>พราหมณ์ฤกษ์</t>
  </si>
  <si>
    <t>3760600294917</t>
  </si>
  <si>
    <t>เอื้อน</t>
  </si>
  <si>
    <t>3760600293023</t>
  </si>
  <si>
    <t>กรรณิกา</t>
  </si>
  <si>
    <t>เมฆวิลัย</t>
  </si>
  <si>
    <t>3860100504580</t>
  </si>
  <si>
    <t>กรี</t>
  </si>
  <si>
    <t>คงศิริ</t>
  </si>
  <si>
    <t>3760600309051</t>
  </si>
  <si>
    <t>05/04/2479</t>
  </si>
  <si>
    <t>กรึก</t>
  </si>
  <si>
    <t>ชูศรี</t>
  </si>
  <si>
    <t>35</t>
  </si>
  <si>
    <t>3760600417822</t>
  </si>
  <si>
    <t>18/06/2477</t>
  </si>
  <si>
    <t>กลิ่น</t>
  </si>
  <si>
    <t>ชมโฉม</t>
  </si>
  <si>
    <t>3760600417326</t>
  </si>
  <si>
    <t>10/02/2502</t>
  </si>
  <si>
    <t>กลึง</t>
  </si>
  <si>
    <t>โต๊ะสกุล</t>
  </si>
  <si>
    <t>3750300483587</t>
  </si>
  <si>
    <t>01/01/2479</t>
  </si>
  <si>
    <t>ก้าน</t>
  </si>
  <si>
    <t>พุ่มศรีเมือง</t>
  </si>
  <si>
    <t>94</t>
  </si>
  <si>
    <t>3760600309621</t>
  </si>
  <si>
    <t>23/06/2491</t>
  </si>
  <si>
    <t>เทศเพราะ</t>
  </si>
  <si>
    <t>3760600420343</t>
  </si>
  <si>
    <t>เกลิ่น</t>
  </si>
  <si>
    <t>3760600417466</t>
  </si>
  <si>
    <t>01/01/2465</t>
  </si>
  <si>
    <t>98</t>
  </si>
  <si>
    <t>แก่นจันทร์</t>
  </si>
  <si>
    <t>94/2</t>
  </si>
  <si>
    <t>3760600309663</t>
  </si>
  <si>
    <t>19/05/2501</t>
  </si>
  <si>
    <t>แก่ว</t>
  </si>
  <si>
    <t>7</t>
  </si>
  <si>
    <t>3760600309647</t>
  </si>
  <si>
    <t>24/11/2496</t>
  </si>
  <si>
    <t>แก้ว</t>
  </si>
  <si>
    <t>รอดน้อย</t>
  </si>
  <si>
    <t>3760600308365</t>
  </si>
  <si>
    <t>ไกร</t>
  </si>
  <si>
    <t>วงศ์วาน</t>
  </si>
  <si>
    <t>3760600309124</t>
  </si>
  <si>
    <t>03/02/2470</t>
  </si>
  <si>
    <t>จรินทร์</t>
  </si>
  <si>
    <t>วุฒิธรรม</t>
  </si>
  <si>
    <t>103/1</t>
  </si>
  <si>
    <t>3760600420602</t>
  </si>
  <si>
    <t>08/01/2499</t>
  </si>
  <si>
    <t>อุนันทชัย</t>
  </si>
  <si>
    <t>3760600307458</t>
  </si>
  <si>
    <t>06/01/2503</t>
  </si>
  <si>
    <t>จ่วน</t>
  </si>
  <si>
    <t>ช่อทิพฤกษ์</t>
  </si>
  <si>
    <t>3760600307881</t>
  </si>
  <si>
    <t>16/08/2502</t>
  </si>
  <si>
    <t>จำลอง</t>
  </si>
  <si>
    <t>3760600418195</t>
  </si>
  <si>
    <t>จีบ</t>
  </si>
  <si>
    <t>เนียมเกิด</t>
  </si>
  <si>
    <t>3760600297118</t>
  </si>
  <si>
    <t>07/06/2489</t>
  </si>
  <si>
    <t>เจริญ</t>
  </si>
  <si>
    <t>3770700075311</t>
  </si>
  <si>
    <t>16/05/2494</t>
  </si>
  <si>
    <t>3760600307873</t>
  </si>
  <si>
    <t>16/08/2500</t>
  </si>
  <si>
    <t>103</t>
  </si>
  <si>
    <t>3760600310131</t>
  </si>
  <si>
    <t>07/07/2488</t>
  </si>
  <si>
    <t>เจื่อน</t>
  </si>
  <si>
    <t>3760600420033</t>
  </si>
  <si>
    <t>แจ่ม</t>
  </si>
  <si>
    <t>เรืองราย</t>
  </si>
  <si>
    <t>3760300070398</t>
  </si>
  <si>
    <t>01/01/2474</t>
  </si>
  <si>
    <t>ใจ</t>
  </si>
  <si>
    <t>นวลจันทร์</t>
  </si>
  <si>
    <t>3760600297754</t>
  </si>
  <si>
    <t>12/12/2499</t>
  </si>
  <si>
    <t>ฉลวย</t>
  </si>
  <si>
    <t>3760600417504</t>
  </si>
  <si>
    <t>09/10/2500</t>
  </si>
  <si>
    <t>ฉลอง</t>
  </si>
  <si>
    <t>ยอดใจ</t>
  </si>
  <si>
    <t>3770700216870</t>
  </si>
  <si>
    <t>ฉออม</t>
  </si>
  <si>
    <t>ฉลาดเลิศ</t>
  </si>
  <si>
    <t>3760600309949</t>
  </si>
  <si>
    <t>14/02/2500</t>
  </si>
  <si>
    <t>เฉย</t>
  </si>
  <si>
    <t>สุขมณี</t>
  </si>
  <si>
    <t>137</t>
  </si>
  <si>
    <t>3760600473641</t>
  </si>
  <si>
    <t>12/02/2482</t>
  </si>
  <si>
    <t>เฉลิม</t>
  </si>
  <si>
    <t>107/1</t>
  </si>
  <si>
    <t>3760600420815</t>
  </si>
  <si>
    <t>เฉลียว</t>
  </si>
  <si>
    <t>110</t>
  </si>
  <si>
    <t>3760600420921</t>
  </si>
  <si>
    <t>04/02/2489</t>
  </si>
  <si>
    <t>แฉล้ม</t>
  </si>
  <si>
    <t>ภู่ประสงค์</t>
  </si>
  <si>
    <t>3140800248388</t>
  </si>
  <si>
    <t>โฉม</t>
  </si>
  <si>
    <t>สอนบุญ</t>
  </si>
  <si>
    <t>3760600306346</t>
  </si>
  <si>
    <t>01/12/2476</t>
  </si>
  <si>
    <t>ชด</t>
  </si>
  <si>
    <t>ประกรณ์</t>
  </si>
  <si>
    <t>3770400518218</t>
  </si>
  <si>
    <t>35/1</t>
  </si>
  <si>
    <t>3760600297835</t>
  </si>
  <si>
    <t>16/04/2496</t>
  </si>
  <si>
    <t>ชวน</t>
  </si>
  <si>
    <t>3760600418217</t>
  </si>
  <si>
    <t>ช่วย</t>
  </si>
  <si>
    <t>3760600417865</t>
  </si>
  <si>
    <t>ชอบ</t>
  </si>
  <si>
    <t>ช้างคล่อม</t>
  </si>
  <si>
    <t>3760600418101</t>
  </si>
  <si>
    <t>25/05/2496</t>
  </si>
  <si>
    <t>ชาญ</t>
  </si>
  <si>
    <t>94/1</t>
  </si>
  <si>
    <t>3760600309655</t>
  </si>
  <si>
    <t>13/10/2498</t>
  </si>
  <si>
    <t>ชิด</t>
  </si>
  <si>
    <t>125</t>
  </si>
  <si>
    <t>3760600311251</t>
  </si>
  <si>
    <t>13/04/2490</t>
  </si>
  <si>
    <t>ชิน</t>
  </si>
  <si>
    <t>ไทยเจริญ</t>
  </si>
  <si>
    <t>3760600296596</t>
  </si>
  <si>
    <t>20/09/2493</t>
  </si>
  <si>
    <t>ชีพ</t>
  </si>
  <si>
    <t>31/1</t>
  </si>
  <si>
    <t>3760600305111</t>
  </si>
  <si>
    <t>18/03/2503</t>
  </si>
  <si>
    <t>3101200516439</t>
  </si>
  <si>
    <t>ชุมสาย</t>
  </si>
  <si>
    <t>กลิ่นทอง</t>
  </si>
  <si>
    <t>121</t>
  </si>
  <si>
    <t>3760600311030</t>
  </si>
  <si>
    <t>ชูวงศ์</t>
  </si>
  <si>
    <t>นวมเจริญ</t>
  </si>
  <si>
    <t>129</t>
  </si>
  <si>
    <t>3760500733455</t>
  </si>
  <si>
    <t>22/08/2488</t>
  </si>
  <si>
    <t>เชย</t>
  </si>
  <si>
    <t>3760600305153</t>
  </si>
  <si>
    <t>11/07/2482</t>
  </si>
  <si>
    <t>เชิง</t>
  </si>
  <si>
    <t>14</t>
  </si>
  <si>
    <t>3760600305099</t>
  </si>
  <si>
    <t>เชิน</t>
  </si>
  <si>
    <t>พวงสว่าง</t>
  </si>
  <si>
    <t>3760600297215</t>
  </si>
  <si>
    <t>20/02/2503</t>
  </si>
  <si>
    <t>เชียร</t>
  </si>
  <si>
    <t>3760600305072</t>
  </si>
  <si>
    <t>03/01/2478</t>
  </si>
  <si>
    <t>เชื้อ</t>
  </si>
  <si>
    <t>คงสุด</t>
  </si>
  <si>
    <t>118/1</t>
  </si>
  <si>
    <t>3760600416656</t>
  </si>
  <si>
    <t>24/10/2481</t>
  </si>
  <si>
    <t>ปลอดโปร่ง</t>
  </si>
  <si>
    <t>3760600297860</t>
  </si>
  <si>
    <t>14/10/2502</t>
  </si>
  <si>
    <t>เชื่อม</t>
  </si>
  <si>
    <t>เมืองศรี</t>
  </si>
  <si>
    <t>3760600307181</t>
  </si>
  <si>
    <t>ใช่</t>
  </si>
  <si>
    <t>รุ่งราตรี</t>
  </si>
  <si>
    <t>122</t>
  </si>
  <si>
    <t>3760600311099</t>
  </si>
  <si>
    <t>03/04/2480</t>
  </si>
  <si>
    <t>ณัฐธกา</t>
  </si>
  <si>
    <t>นาระสิน</t>
  </si>
  <si>
    <t>115</t>
  </si>
  <si>
    <t>3760600420351</t>
  </si>
  <si>
    <t>22/01/2499</t>
  </si>
  <si>
    <t>ดั่ง</t>
  </si>
  <si>
    <t>กลิ่นอุบล</t>
  </si>
  <si>
    <t>3760200378412</t>
  </si>
  <si>
    <t>30/04/2503</t>
  </si>
  <si>
    <t>ถนอม</t>
  </si>
  <si>
    <t>งามขำ</t>
  </si>
  <si>
    <t>109</t>
  </si>
  <si>
    <t>3760600420866</t>
  </si>
  <si>
    <t>3760600299307</t>
  </si>
  <si>
    <t>พุ่มโพธิ์งาม</t>
  </si>
  <si>
    <t>108</t>
  </si>
  <si>
    <t>3760400131631</t>
  </si>
  <si>
    <t>ถม</t>
  </si>
  <si>
    <t>3760600298611</t>
  </si>
  <si>
    <t>29/01/2492</t>
  </si>
  <si>
    <t>พรายประทีป</t>
  </si>
  <si>
    <t>3760600296626</t>
  </si>
  <si>
    <t>06/03/2492</t>
  </si>
  <si>
    <t>ถวิน</t>
  </si>
  <si>
    <t>3760600300356</t>
  </si>
  <si>
    <t>ถิ่น</t>
  </si>
  <si>
    <t>เอมโอด</t>
  </si>
  <si>
    <t>3760600298548</t>
  </si>
  <si>
    <t>ทนงค์</t>
  </si>
  <si>
    <t xml:space="preserve">54/3 </t>
  </si>
  <si>
    <t>3760600039178</t>
  </si>
  <si>
    <t>12/11/2500</t>
  </si>
  <si>
    <t>ทบ</t>
  </si>
  <si>
    <t>พุ่มย้อย</t>
  </si>
  <si>
    <t>3760600308900</t>
  </si>
  <si>
    <t>07/10/2484</t>
  </si>
  <si>
    <t>ทวน</t>
  </si>
  <si>
    <t>3709900192034</t>
  </si>
  <si>
    <t>23/07/2497</t>
  </si>
  <si>
    <t>3760600417253</t>
  </si>
  <si>
    <t>บุญยัง</t>
  </si>
  <si>
    <t>120</t>
  </si>
  <si>
    <t>3760600310971</t>
  </si>
  <si>
    <t>131</t>
  </si>
  <si>
    <t>3770700118495</t>
  </si>
  <si>
    <t>27/10/2492</t>
  </si>
  <si>
    <t>3730200869912</t>
  </si>
  <si>
    <t>ทองเจือ</t>
  </si>
  <si>
    <t>นิ่มเขียน</t>
  </si>
  <si>
    <t>3760600308837</t>
  </si>
  <si>
    <t>31/12/2492</t>
  </si>
  <si>
    <t>ทองย้อย</t>
  </si>
  <si>
    <t>102</t>
  </si>
  <si>
    <t>3760600310092</t>
  </si>
  <si>
    <t>02/06/2487</t>
  </si>
  <si>
    <t>3760600417962</t>
  </si>
  <si>
    <t>22/08/2500</t>
  </si>
  <si>
    <t>119/1</t>
  </si>
  <si>
    <t>3760600310467</t>
  </si>
  <si>
    <t>22/06/2491</t>
  </si>
  <si>
    <t>ทับทิม</t>
  </si>
  <si>
    <t>3760600308632</t>
  </si>
  <si>
    <t>05/09/2489</t>
  </si>
  <si>
    <t>ทิพวรรณ</t>
  </si>
  <si>
    <t>แพเนียม</t>
  </si>
  <si>
    <t>118</t>
  </si>
  <si>
    <t>3760600310904</t>
  </si>
  <si>
    <t>23/05/2497</t>
  </si>
  <si>
    <t>เทพ</t>
  </si>
  <si>
    <t>3760600308918</t>
  </si>
  <si>
    <t>เที่ยง</t>
  </si>
  <si>
    <t>จันทร์อินทร์</t>
  </si>
  <si>
    <t>3760400179626</t>
  </si>
  <si>
    <t>15/03/2482</t>
  </si>
  <si>
    <t>ธนะสรรค์</t>
  </si>
  <si>
    <t>ธรรมวีระรัตน์</t>
  </si>
  <si>
    <t>103/3</t>
  </si>
  <si>
    <t>3760600420611</t>
  </si>
  <si>
    <t>17/11/2502</t>
  </si>
  <si>
    <t>นกแก้ว</t>
  </si>
  <si>
    <t>3760600306397</t>
  </si>
  <si>
    <t>นงนุช</t>
  </si>
  <si>
    <t>แสนสุข</t>
  </si>
  <si>
    <t>3760600418721</t>
  </si>
  <si>
    <t>03/04/2503</t>
  </si>
  <si>
    <t>นพพร</t>
  </si>
  <si>
    <t>อภิชาติบุตร</t>
  </si>
  <si>
    <t>3760600418527</t>
  </si>
  <si>
    <t>04/09/2498</t>
  </si>
  <si>
    <t>นวน</t>
  </si>
  <si>
    <t>โพธิ์ทอง</t>
  </si>
  <si>
    <t>3760600298670</t>
  </si>
  <si>
    <t>น้อย</t>
  </si>
  <si>
    <t>คนขำ</t>
  </si>
  <si>
    <t>3760600297371</t>
  </si>
  <si>
    <t>3760600311269</t>
  </si>
  <si>
    <t>31/05/2490</t>
  </si>
  <si>
    <t>นาค</t>
  </si>
  <si>
    <t>3760600418977</t>
  </si>
  <si>
    <t>01/01/2472</t>
  </si>
  <si>
    <t>นาถ</t>
  </si>
  <si>
    <t>เกิดรอด</t>
  </si>
  <si>
    <t>3760600418853</t>
  </si>
  <si>
    <t>20/04/2499</t>
  </si>
  <si>
    <t>เชื้อชัง</t>
  </si>
  <si>
    <t>5760690005053</t>
  </si>
  <si>
    <t>05/03/2486</t>
  </si>
  <si>
    <t>เนี่ยม</t>
  </si>
  <si>
    <t>3760600293333</t>
  </si>
  <si>
    <t>3760400131623</t>
  </si>
  <si>
    <t>3760600307962</t>
  </si>
  <si>
    <t>17/05/2501</t>
  </si>
  <si>
    <t>บุญนาค</t>
  </si>
  <si>
    <t>3760600308047</t>
  </si>
  <si>
    <t>อภิชาตบุตร</t>
  </si>
  <si>
    <t>3760600418497</t>
  </si>
  <si>
    <t>23/06/2470</t>
  </si>
  <si>
    <t>บุญมาก</t>
  </si>
  <si>
    <t>3760600417245</t>
  </si>
  <si>
    <t>3760600306010</t>
  </si>
  <si>
    <t>31/12/2499</t>
  </si>
  <si>
    <t>บุญยิ่ง</t>
  </si>
  <si>
    <t>สะค้าน</t>
  </si>
  <si>
    <t>3760600309205</t>
  </si>
  <si>
    <t>26/11/2500</t>
  </si>
  <si>
    <t>บุญยืน</t>
  </si>
  <si>
    <t>3760600298891</t>
  </si>
  <si>
    <t>31/03/2498</t>
  </si>
  <si>
    <t>บุญเยย</t>
  </si>
  <si>
    <t>3760600298904</t>
  </si>
  <si>
    <t>26/02/2501</t>
  </si>
  <si>
    <t>บุญเยี่ยม</t>
  </si>
  <si>
    <t>เปลี่ยนจัด</t>
  </si>
  <si>
    <t>3760600307270</t>
  </si>
  <si>
    <t>บุญแย้ม</t>
  </si>
  <si>
    <t>ทิมศรี</t>
  </si>
  <si>
    <t>82/1</t>
  </si>
  <si>
    <t>3760600307717</t>
  </si>
  <si>
    <t>28/02/2500</t>
  </si>
  <si>
    <t>แสงกระจ่าย</t>
  </si>
  <si>
    <t>99/1</t>
  </si>
  <si>
    <t>3760600418730</t>
  </si>
  <si>
    <t>01/01/2500</t>
  </si>
  <si>
    <t>แสงกระจ่าง</t>
  </si>
  <si>
    <t>3760600419027</t>
  </si>
  <si>
    <t>บุญเลี่ยม</t>
  </si>
  <si>
    <t>ถนอมรัตน์</t>
  </si>
  <si>
    <t>3760100348678</t>
  </si>
  <si>
    <t>พูลพิพัทร</t>
  </si>
  <si>
    <t>3760600306095</t>
  </si>
  <si>
    <t>20/10/2498</t>
  </si>
  <si>
    <t>มั่นคง</t>
  </si>
  <si>
    <t>19/1</t>
  </si>
  <si>
    <t>3760600472271</t>
  </si>
  <si>
    <t>22/08/2503</t>
  </si>
  <si>
    <t>3760600308110</t>
  </si>
  <si>
    <t>15/10/2498</t>
  </si>
  <si>
    <t>3760600310483</t>
  </si>
  <si>
    <t>19/11/2502</t>
  </si>
  <si>
    <t>ใบ</t>
  </si>
  <si>
    <t>3760600419558</t>
  </si>
  <si>
    <t>ประจวบ</t>
  </si>
  <si>
    <t>แดงประดิษฐ์</t>
  </si>
  <si>
    <t>3760600419817</t>
  </si>
  <si>
    <t>01/09/2501</t>
  </si>
  <si>
    <t>ประเชิญ</t>
  </si>
  <si>
    <t>3760600298556</t>
  </si>
  <si>
    <t>05/10/2500</t>
  </si>
  <si>
    <t>ประเชือน</t>
  </si>
  <si>
    <t>144</t>
  </si>
  <si>
    <t>3760400101953</t>
  </si>
  <si>
    <t>03/08/2502</t>
  </si>
  <si>
    <t>ประทิน</t>
  </si>
  <si>
    <t>5760690005045</t>
  </si>
  <si>
    <t>แจ่มศรี</t>
  </si>
  <si>
    <t>3760600419370</t>
  </si>
  <si>
    <t>ชานมณีรัตน์</t>
  </si>
  <si>
    <t>3760600299641</t>
  </si>
  <si>
    <t>04/08/2502</t>
  </si>
  <si>
    <t>3760600417016</t>
  </si>
  <si>
    <t>ประเทือง</t>
  </si>
  <si>
    <t>เกตุวิสุทธิ์</t>
  </si>
  <si>
    <t>3760600297631</t>
  </si>
  <si>
    <t>85/1</t>
  </si>
  <si>
    <t>3760600309183</t>
  </si>
  <si>
    <t>3760600311021</t>
  </si>
  <si>
    <t>20/12/2499</t>
  </si>
  <si>
    <t>แก้วพรายตา</t>
  </si>
  <si>
    <t>3760600296430</t>
  </si>
  <si>
    <t>3760600307865</t>
  </si>
  <si>
    <t>3760600308373</t>
  </si>
  <si>
    <t>3760600419795</t>
  </si>
  <si>
    <t>ปลีก</t>
  </si>
  <si>
    <t>3760600311005</t>
  </si>
  <si>
    <t>01/03/2472</t>
  </si>
  <si>
    <t>ปัญญา</t>
  </si>
  <si>
    <t>3760600299242</t>
  </si>
  <si>
    <t>เปลื้อง</t>
  </si>
  <si>
    <t>3760600305102</t>
  </si>
  <si>
    <t>01/01/2478</t>
  </si>
  <si>
    <t>ไปล่</t>
  </si>
  <si>
    <t>สินฉลอง</t>
  </si>
  <si>
    <t>3760600419809</t>
  </si>
  <si>
    <t>ผง</t>
  </si>
  <si>
    <t>133</t>
  </si>
  <si>
    <t>3760600309426</t>
  </si>
  <si>
    <t>26/04/2503</t>
  </si>
  <si>
    <t>3760600296260</t>
  </si>
  <si>
    <t>ผ่าน</t>
  </si>
  <si>
    <t>ม่วงแดง</t>
  </si>
  <si>
    <t>3760600307377</t>
  </si>
  <si>
    <t>01/01/2464</t>
  </si>
  <si>
    <t>99</t>
  </si>
  <si>
    <t>ผุด</t>
  </si>
  <si>
    <t>116</t>
  </si>
  <si>
    <t>3760600310777</t>
  </si>
  <si>
    <t>เผิน</t>
  </si>
  <si>
    <t>3760600419523</t>
  </si>
  <si>
    <t>ช้างน้ำ</t>
  </si>
  <si>
    <t>3760600420254</t>
  </si>
  <si>
    <t>113</t>
  </si>
  <si>
    <t>3760600296278</t>
  </si>
  <si>
    <t>01/01/2503</t>
  </si>
  <si>
    <t xml:space="preserve">28 </t>
  </si>
  <si>
    <t>3760600302413</t>
  </si>
  <si>
    <t>18/03/2500</t>
  </si>
  <si>
    <t>3760600418578</t>
  </si>
  <si>
    <t>พยอม</t>
  </si>
  <si>
    <t>เจตบุตร</t>
  </si>
  <si>
    <t>45</t>
  </si>
  <si>
    <t>3760600307288</t>
  </si>
  <si>
    <t>27/07/2502</t>
  </si>
  <si>
    <t>พร</t>
  </si>
  <si>
    <t>43/1</t>
  </si>
  <si>
    <t>3760600299234</t>
  </si>
  <si>
    <t>08/08/2495</t>
  </si>
  <si>
    <t>พล</t>
  </si>
  <si>
    <t>3760600300097</t>
  </si>
  <si>
    <t>26/05/2491</t>
  </si>
  <si>
    <t>พลอย</t>
  </si>
  <si>
    <t>3760600305455</t>
  </si>
  <si>
    <t>พลิ้ง</t>
  </si>
  <si>
    <t>3760600417610</t>
  </si>
  <si>
    <t>06/05/2476</t>
  </si>
  <si>
    <t>43/2</t>
  </si>
  <si>
    <t>3700800346058</t>
  </si>
  <si>
    <t>26/07/2500</t>
  </si>
  <si>
    <t>สิงห์คุณ</t>
  </si>
  <si>
    <t>3760600309353</t>
  </si>
  <si>
    <t>22/04/2490</t>
  </si>
  <si>
    <t>3760600299251</t>
  </si>
  <si>
    <t>13/07/2500</t>
  </si>
  <si>
    <t>3760600299439</t>
  </si>
  <si>
    <t>07/12/2500</t>
  </si>
  <si>
    <t>พุฒ</t>
  </si>
  <si>
    <t>3760600311781</t>
  </si>
  <si>
    <t>3760600309043</t>
  </si>
  <si>
    <t>คุ้มภัย</t>
  </si>
  <si>
    <t>3760600308781</t>
  </si>
  <si>
    <t>14/07/2498</t>
  </si>
  <si>
    <t>3760600307628</t>
  </si>
  <si>
    <t>สังข์สี</t>
  </si>
  <si>
    <t>3760600311081</t>
  </si>
  <si>
    <t>106</t>
  </si>
  <si>
    <t>3760600307563</t>
  </si>
  <si>
    <t>3760600305374</t>
  </si>
  <si>
    <t>เพิ่ม</t>
  </si>
  <si>
    <t>100</t>
  </si>
  <si>
    <t>3770700120686</t>
  </si>
  <si>
    <t>มะลิลา</t>
  </si>
  <si>
    <t>3760600418781</t>
  </si>
  <si>
    <t>112</t>
  </si>
  <si>
    <t>3760600310581</t>
  </si>
  <si>
    <t>18/05/2475</t>
  </si>
  <si>
    <t>ไพร</t>
  </si>
  <si>
    <t>แก้วเทศ</t>
  </si>
  <si>
    <t>3760600307571</t>
  </si>
  <si>
    <t>มณี</t>
  </si>
  <si>
    <t>สุขเสงี่ยม</t>
  </si>
  <si>
    <t>3760100740934</t>
  </si>
  <si>
    <t>07/09/2497</t>
  </si>
  <si>
    <t>มยุรี</t>
  </si>
  <si>
    <t>3760600305609</t>
  </si>
  <si>
    <t>12/03/2499</t>
  </si>
  <si>
    <t>มลเฑียร</t>
  </si>
  <si>
    <t>หนูทวน</t>
  </si>
  <si>
    <t>31/2</t>
  </si>
  <si>
    <t>3180100550855</t>
  </si>
  <si>
    <t>มา</t>
  </si>
  <si>
    <t>เพ็ชรนุช</t>
  </si>
  <si>
    <t>3760600416826</t>
  </si>
  <si>
    <t>3760600296308</t>
  </si>
  <si>
    <t>มาก</t>
  </si>
  <si>
    <t>3760600418349</t>
  </si>
  <si>
    <t>01/01/2488</t>
  </si>
  <si>
    <t>มี</t>
  </si>
  <si>
    <t>3760600296839</t>
  </si>
  <si>
    <t>28/04/2503</t>
  </si>
  <si>
    <t>ยน</t>
  </si>
  <si>
    <t>3760600309167</t>
  </si>
  <si>
    <t>19/11/2487</t>
  </si>
  <si>
    <t>ยวง</t>
  </si>
  <si>
    <t>3760600309191</t>
  </si>
  <si>
    <t>10/10/2499</t>
  </si>
  <si>
    <t>ยวน</t>
  </si>
  <si>
    <t>บุตรเพชร</t>
  </si>
  <si>
    <t>13/2</t>
  </si>
  <si>
    <t>3760600305030</t>
  </si>
  <si>
    <t>ยัง</t>
  </si>
  <si>
    <t>โต๊ะทอง</t>
  </si>
  <si>
    <t>7/1</t>
  </si>
  <si>
    <t>3760600296502</t>
  </si>
  <si>
    <t>16/09/2500</t>
  </si>
  <si>
    <t>ยันยงค์</t>
  </si>
  <si>
    <t>3760600426279</t>
  </si>
  <si>
    <t>3760600296481</t>
  </si>
  <si>
    <t>09/06/2494</t>
  </si>
  <si>
    <t>3760600308438</t>
  </si>
  <si>
    <t>27/06/2490</t>
  </si>
  <si>
    <t>ยุพิน</t>
  </si>
  <si>
    <t>80/1</t>
  </si>
  <si>
    <t>3760600419647</t>
  </si>
  <si>
    <t>15/04/2487</t>
  </si>
  <si>
    <t>เยี่ยม</t>
  </si>
  <si>
    <t>สุดประเสริฐ</t>
  </si>
  <si>
    <t>3760600417709</t>
  </si>
  <si>
    <t>เอี่ยมองอาจ</t>
  </si>
  <si>
    <t>3760600307784</t>
  </si>
  <si>
    <t>21/08/2503</t>
  </si>
  <si>
    <t>3760600309159</t>
  </si>
  <si>
    <t>03/03/2483</t>
  </si>
  <si>
    <t>เยื้อง</t>
  </si>
  <si>
    <t>3760600417806</t>
  </si>
  <si>
    <t>3760600307709</t>
  </si>
  <si>
    <t>แย้ม</t>
  </si>
  <si>
    <t>3760600305650</t>
  </si>
  <si>
    <t>02/05/2483</t>
  </si>
  <si>
    <t>รม</t>
  </si>
  <si>
    <t>3160500471391</t>
  </si>
  <si>
    <t>28/11/2501</t>
  </si>
  <si>
    <t>รอด</t>
  </si>
  <si>
    <t>3760600419485</t>
  </si>
  <si>
    <t>รัชนู</t>
  </si>
  <si>
    <t>3760600296511</t>
  </si>
  <si>
    <t>15/08/2502</t>
  </si>
  <si>
    <t>รำพึง</t>
  </si>
  <si>
    <t>3760600299137</t>
  </si>
  <si>
    <t>21/08/2502</t>
  </si>
  <si>
    <t>รำเพย</t>
  </si>
  <si>
    <t>3760600422249</t>
  </si>
  <si>
    <t>31/03/2503</t>
  </si>
  <si>
    <t>เรี่ย</t>
  </si>
  <si>
    <t>น้อยจ้อย</t>
  </si>
  <si>
    <t>3760600298378</t>
  </si>
  <si>
    <t>17/01/2488</t>
  </si>
  <si>
    <t>3760600297649</t>
  </si>
  <si>
    <t>3760600310351</t>
  </si>
  <si>
    <t>13/03/2487</t>
  </si>
  <si>
    <t>เรี่ยม</t>
  </si>
  <si>
    <t>130</t>
  </si>
  <si>
    <t>3760600306541</t>
  </si>
  <si>
    <t>09/05/2498</t>
  </si>
  <si>
    <t>เรือน</t>
  </si>
  <si>
    <t>3760600297789</t>
  </si>
  <si>
    <t>22/02/2487</t>
  </si>
  <si>
    <t>ส.ต.</t>
  </si>
  <si>
    <t>ฤทธิ์</t>
  </si>
  <si>
    <t>3760600306745</t>
  </si>
  <si>
    <t>ล้น</t>
  </si>
  <si>
    <t>รักสัตย์</t>
  </si>
  <si>
    <t>24</t>
  </si>
  <si>
    <t>3760600305684</t>
  </si>
  <si>
    <t>ลวด</t>
  </si>
  <si>
    <t>3760600418985</t>
  </si>
  <si>
    <t>ล้วน</t>
  </si>
  <si>
    <t>3760600298351</t>
  </si>
  <si>
    <t>30/03/2477</t>
  </si>
  <si>
    <t>ล้อม</t>
  </si>
  <si>
    <t>3760600299501</t>
  </si>
  <si>
    <t>09/01/2492</t>
  </si>
  <si>
    <t>แสงบัวขาว</t>
  </si>
  <si>
    <t>3760600307121</t>
  </si>
  <si>
    <t>18/05/2491</t>
  </si>
  <si>
    <t>ลอย</t>
  </si>
  <si>
    <t>3760600418152</t>
  </si>
  <si>
    <t>ลำเพย</t>
  </si>
  <si>
    <t>40/1</t>
  </si>
  <si>
    <t>3760600418021</t>
  </si>
  <si>
    <t>03/06/2502</t>
  </si>
  <si>
    <t>ลำยวน</t>
  </si>
  <si>
    <t>3760600306028</t>
  </si>
  <si>
    <t>20/09/2502</t>
  </si>
  <si>
    <t>3760600306915</t>
  </si>
  <si>
    <t>04/08/2487</t>
  </si>
  <si>
    <t>101</t>
  </si>
  <si>
    <t>3760600309175</t>
  </si>
  <si>
    <t>13/07/2491</t>
  </si>
  <si>
    <t>3760600418209</t>
  </si>
  <si>
    <t>เลิศ</t>
  </si>
  <si>
    <t>3760600420394</t>
  </si>
  <si>
    <t>3760600420084</t>
  </si>
  <si>
    <t>17/05/2474</t>
  </si>
  <si>
    <t>เลี้ยง</t>
  </si>
  <si>
    <t>3750300483528</t>
  </si>
  <si>
    <t>เลี้ยน</t>
  </si>
  <si>
    <t>3760600298360</t>
  </si>
  <si>
    <t>12/09/2479</t>
  </si>
  <si>
    <t>3760600299625</t>
  </si>
  <si>
    <t>วง</t>
  </si>
  <si>
    <t>3760600310009</t>
  </si>
  <si>
    <t>09/07/2497</t>
  </si>
  <si>
    <t>วรรณนิภา</t>
  </si>
  <si>
    <t>97</t>
  </si>
  <si>
    <t>3760600296821</t>
  </si>
  <si>
    <t>01/02/2502</t>
  </si>
  <si>
    <t>3760600310734</t>
  </si>
  <si>
    <t>วันดี</t>
  </si>
  <si>
    <t>กันทะวัง</t>
  </si>
  <si>
    <t>3760100750964</t>
  </si>
  <si>
    <t>12/11/2497</t>
  </si>
  <si>
    <t>วิง</t>
  </si>
  <si>
    <t>3760400131640</t>
  </si>
  <si>
    <t>21/03/2503</t>
  </si>
  <si>
    <t>3760600308543</t>
  </si>
  <si>
    <t>18/05/2489</t>
  </si>
  <si>
    <t>สกุล</t>
  </si>
  <si>
    <t>3760600309931</t>
  </si>
  <si>
    <t>12/08/2488</t>
  </si>
  <si>
    <t>สงวน</t>
  </si>
  <si>
    <t>3760600299315</t>
  </si>
  <si>
    <t>3760600307768</t>
  </si>
  <si>
    <t>20/11/2499</t>
  </si>
  <si>
    <t>3760600306052</t>
  </si>
  <si>
    <t>สนิท</t>
  </si>
  <si>
    <t>3760600310742</t>
  </si>
  <si>
    <t>สมเจตน์</t>
  </si>
  <si>
    <t>แดงประดับ</t>
  </si>
  <si>
    <t>3760600421200</t>
  </si>
  <si>
    <t>24/06/2501</t>
  </si>
  <si>
    <t>117</t>
  </si>
  <si>
    <t>3760600418713</t>
  </si>
  <si>
    <t>02/02/2497</t>
  </si>
  <si>
    <t>สมบุญ</t>
  </si>
  <si>
    <t>3760600305692</t>
  </si>
  <si>
    <t>3700800229183</t>
  </si>
  <si>
    <t>สมพร</t>
  </si>
  <si>
    <t>นวลหงษ์</t>
  </si>
  <si>
    <t>3760600419086</t>
  </si>
  <si>
    <t>สมพล</t>
  </si>
  <si>
    <t>กำจัด</t>
  </si>
  <si>
    <t>3760600418292</t>
  </si>
  <si>
    <t>15/12/2500</t>
  </si>
  <si>
    <t>สมศักดิ์</t>
  </si>
  <si>
    <t>ประกอบกิจ</t>
  </si>
  <si>
    <t>54/6</t>
  </si>
  <si>
    <t>3102201381198</t>
  </si>
  <si>
    <t>19/09/2501</t>
  </si>
  <si>
    <t>สมัคร</t>
  </si>
  <si>
    <t>ชุ่มชื่น</t>
  </si>
  <si>
    <t>3760600297011</t>
  </si>
  <si>
    <t>17/12/2502</t>
  </si>
  <si>
    <t>3760600416893</t>
  </si>
  <si>
    <t>01/02/2500</t>
  </si>
  <si>
    <t>สวัส</t>
  </si>
  <si>
    <t>3760600306265</t>
  </si>
  <si>
    <t>05/09/2498</t>
  </si>
  <si>
    <t>3760600296324</t>
  </si>
  <si>
    <t>19/03/2503</t>
  </si>
  <si>
    <t>3760600310882</t>
  </si>
  <si>
    <t>03/04/2493</t>
  </si>
  <si>
    <t>พูลพิพัฒน์</t>
  </si>
  <si>
    <t>3760300069870</t>
  </si>
  <si>
    <t>02/04/2479</t>
  </si>
  <si>
    <t>สีเหลือง</t>
  </si>
  <si>
    <t>41/2</t>
  </si>
  <si>
    <t>3760600304530</t>
  </si>
  <si>
    <t>02/11/2497</t>
  </si>
  <si>
    <t>ทองถ้วย</t>
  </si>
  <si>
    <t>3760600308331</t>
  </si>
  <si>
    <t>26/01/2498</t>
  </si>
  <si>
    <t>ปิ่นทัศน์</t>
  </si>
  <si>
    <t>3770600728241</t>
  </si>
  <si>
    <t>10/06/2499</t>
  </si>
  <si>
    <t>3760600417652</t>
  </si>
  <si>
    <t>05/06/2486</t>
  </si>
  <si>
    <t>สังวาล</t>
  </si>
  <si>
    <t>3760600310017</t>
  </si>
  <si>
    <t>03/03/2503</t>
  </si>
  <si>
    <t>สัมฤทธิ์</t>
  </si>
  <si>
    <t>เจิมจู</t>
  </si>
  <si>
    <t>3760600309248</t>
  </si>
  <si>
    <t>11/06/2491</t>
  </si>
  <si>
    <t>สายหยุด</t>
  </si>
  <si>
    <t>3760100385409</t>
  </si>
  <si>
    <t>28/07/2502</t>
  </si>
  <si>
    <t>3760600420416</t>
  </si>
  <si>
    <t>09/09/2498</t>
  </si>
  <si>
    <t>หอมกรุ่น</t>
  </si>
  <si>
    <t>9/3</t>
  </si>
  <si>
    <t>3760600298742</t>
  </si>
  <si>
    <t>23/03/2501</t>
  </si>
  <si>
    <t>สำฤทธิ์</t>
  </si>
  <si>
    <t>3760600306508</t>
  </si>
  <si>
    <t>สำลี</t>
  </si>
  <si>
    <t>1/4</t>
  </si>
  <si>
    <t>3760600420424</t>
  </si>
  <si>
    <t>10/03/2502</t>
  </si>
  <si>
    <t>3760600309302</t>
  </si>
  <si>
    <t>29/06/2490</t>
  </si>
  <si>
    <t>สี</t>
  </si>
  <si>
    <t>ชำนาญพูด</t>
  </si>
  <si>
    <t>3760600420963</t>
  </si>
  <si>
    <t>สุก</t>
  </si>
  <si>
    <t>3760600307857</t>
  </si>
  <si>
    <t>06/02/2473</t>
  </si>
  <si>
    <t>สุชิน</t>
  </si>
  <si>
    <t>3100901916661</t>
  </si>
  <si>
    <t>31/10/2493</t>
  </si>
  <si>
    <t>สุดา</t>
  </si>
  <si>
    <t>สุขโข</t>
  </si>
  <si>
    <t>3760600417181</t>
  </si>
  <si>
    <t>21/01/2496</t>
  </si>
  <si>
    <t>สุทิน</t>
  </si>
  <si>
    <t>ปลีกล้วย</t>
  </si>
  <si>
    <t>128</t>
  </si>
  <si>
    <t>3100902105209</t>
  </si>
  <si>
    <t>10/06/2503</t>
  </si>
  <si>
    <t>3760600307610</t>
  </si>
  <si>
    <t>08/12/2492</t>
  </si>
  <si>
    <t>สุเทพ</t>
  </si>
  <si>
    <t>3760600308659</t>
  </si>
  <si>
    <t>04/08/2497</t>
  </si>
  <si>
    <t>สุรพล</t>
  </si>
  <si>
    <t>23/1</t>
  </si>
  <si>
    <t>3760600305668</t>
  </si>
  <si>
    <t>25/06/2487</t>
  </si>
  <si>
    <t>เสงี่ยม</t>
  </si>
  <si>
    <t>3760600292094</t>
  </si>
  <si>
    <t>10/01/2491</t>
  </si>
  <si>
    <t>ศิรินันท์</t>
  </si>
  <si>
    <t>3760600304602</t>
  </si>
  <si>
    <t>เสริ่น</t>
  </si>
  <si>
    <t>3760600298441</t>
  </si>
  <si>
    <t>31/05/2502</t>
  </si>
  <si>
    <t>เสริม</t>
  </si>
  <si>
    <t>3760600419981</t>
  </si>
  <si>
    <t>เสาร์</t>
  </si>
  <si>
    <t>3760600310114</t>
  </si>
  <si>
    <t>26/06/2498</t>
  </si>
  <si>
    <t>3760600310475</t>
  </si>
  <si>
    <t>30/06/2500</t>
  </si>
  <si>
    <t>โสพิน</t>
  </si>
  <si>
    <t>37/1</t>
  </si>
  <si>
    <t>3760501006620</t>
  </si>
  <si>
    <t>25/09/2497</t>
  </si>
  <si>
    <t>โสภา</t>
  </si>
  <si>
    <t>ราชปักษี</t>
  </si>
  <si>
    <t>3760600307041</t>
  </si>
  <si>
    <t>04/06/2503</t>
  </si>
  <si>
    <t>โสภี</t>
  </si>
  <si>
    <t>3760600307032</t>
  </si>
  <si>
    <t>04/01/2501</t>
  </si>
  <si>
    <t>ไสว</t>
  </si>
  <si>
    <t>5760600019670</t>
  </si>
  <si>
    <t>3760600296405</t>
  </si>
  <si>
    <t>หยด</t>
  </si>
  <si>
    <t>3760400131615</t>
  </si>
  <si>
    <t>13/03/2493</t>
  </si>
  <si>
    <t>มิตรจิตร</t>
  </si>
  <si>
    <t>3760300071017</t>
  </si>
  <si>
    <t>01/07/2487</t>
  </si>
  <si>
    <t>หวัง</t>
  </si>
  <si>
    <t>132</t>
  </si>
  <si>
    <t>3760600306273</t>
  </si>
  <si>
    <t>21/10/2500</t>
  </si>
  <si>
    <t>หวิน</t>
  </si>
  <si>
    <t>3760600417725</t>
  </si>
  <si>
    <t>หอม</t>
  </si>
  <si>
    <t>61/1</t>
  </si>
  <si>
    <t>3760500639912</t>
  </si>
  <si>
    <t>25/03/2495</t>
  </si>
  <si>
    <t>3760600058083</t>
  </si>
  <si>
    <t>29/07/2498</t>
  </si>
  <si>
    <t>3760600299005</t>
  </si>
  <si>
    <t>3760600307946</t>
  </si>
  <si>
    <t>เหมือน</t>
  </si>
  <si>
    <t>กองชิต</t>
  </si>
  <si>
    <t>114</t>
  </si>
  <si>
    <t>3760600421111</t>
  </si>
  <si>
    <t>28/10/2491</t>
  </si>
  <si>
    <t>5760690000795</t>
  </si>
  <si>
    <t>27/10/2499</t>
  </si>
  <si>
    <t>เหลื่อม</t>
  </si>
  <si>
    <t>แดงประดิษฐ</t>
  </si>
  <si>
    <t>3760600419175</t>
  </si>
  <si>
    <t>เหวียน</t>
  </si>
  <si>
    <t>ยิ้มแย้ม</t>
  </si>
  <si>
    <t>3760600418462</t>
  </si>
  <si>
    <t>ลบถม</t>
  </si>
  <si>
    <t>3760300068008</t>
  </si>
  <si>
    <t>3760600309132</t>
  </si>
  <si>
    <t>18/02/2503</t>
  </si>
  <si>
    <t>วังนิล</t>
  </si>
  <si>
    <t>3760600296944</t>
  </si>
  <si>
    <t>05/03/2491</t>
  </si>
  <si>
    <t>อยู่</t>
  </si>
  <si>
    <t>3760600307601</t>
  </si>
  <si>
    <t>อร่าม</t>
  </si>
  <si>
    <t>3760600296588</t>
  </si>
  <si>
    <t>09/05/2488</t>
  </si>
  <si>
    <t>3760600304866</t>
  </si>
  <si>
    <t>อำพล</t>
  </si>
  <si>
    <t>คำนวณ</t>
  </si>
  <si>
    <t>3760600306133</t>
  </si>
  <si>
    <t>30/12/2490</t>
  </si>
  <si>
    <t>3760600302421</t>
  </si>
  <si>
    <t>14/03/2503</t>
  </si>
  <si>
    <t>3760600306664</t>
  </si>
  <si>
    <t>119</t>
  </si>
  <si>
    <t>3760600310921</t>
  </si>
  <si>
    <t>10/04/2495</t>
  </si>
  <si>
    <t>อิ่ม</t>
  </si>
  <si>
    <t>3760600305633</t>
  </si>
  <si>
    <t>3760600305412</t>
  </si>
  <si>
    <t>12/08/2491</t>
  </si>
  <si>
    <t>อุมาพร</t>
  </si>
  <si>
    <t>วงศ์ทองดี</t>
  </si>
  <si>
    <t>3730300457675</t>
  </si>
  <si>
    <t>05/06/2503</t>
  </si>
  <si>
    <t>เอี่ยม</t>
  </si>
  <si>
    <t>3760600420408</t>
  </si>
  <si>
    <t>3760600305749</t>
  </si>
  <si>
    <t>01/01/2470</t>
  </si>
  <si>
    <t>3760600309990</t>
  </si>
  <si>
    <t>14/03/2488</t>
  </si>
  <si>
    <t>เอื่อน</t>
  </si>
  <si>
    <t>3760600093326</t>
  </si>
  <si>
    <t>31/10/2496</t>
  </si>
  <si>
    <t>กร</t>
  </si>
  <si>
    <t>สินอุดม</t>
  </si>
  <si>
    <t>3760600300852</t>
  </si>
  <si>
    <t>3760600300348</t>
  </si>
  <si>
    <t>กิ่ง</t>
  </si>
  <si>
    <t>สรสาย</t>
  </si>
  <si>
    <t>3760600422885</t>
  </si>
  <si>
    <t>เกษร</t>
  </si>
  <si>
    <t>ศรีสำอางค์</t>
  </si>
  <si>
    <t>3760600311633</t>
  </si>
  <si>
    <t>15/10/2489</t>
  </si>
  <si>
    <t>เคลื่อน</t>
  </si>
  <si>
    <t>3760600312141</t>
  </si>
  <si>
    <t>จง</t>
  </si>
  <si>
    <t>20/1</t>
  </si>
  <si>
    <t>3760600422231</t>
  </si>
  <si>
    <t>15/01/2496</t>
  </si>
  <si>
    <t>5760690008541</t>
  </si>
  <si>
    <t>02/02/2500</t>
  </si>
  <si>
    <t>จันทร์</t>
  </si>
  <si>
    <t>กลิ่นเนตร</t>
  </si>
  <si>
    <t>3760600422630</t>
  </si>
  <si>
    <t>3760600312591</t>
  </si>
  <si>
    <t>22/04/2489</t>
  </si>
  <si>
    <t>ปานแก้ว</t>
  </si>
  <si>
    <t>3100601787637</t>
  </si>
  <si>
    <t>10/06/2498</t>
  </si>
  <si>
    <t>เจียน</t>
  </si>
  <si>
    <t>ทองจริห์</t>
  </si>
  <si>
    <t>3760600314390</t>
  </si>
  <si>
    <t>แก้วแตง</t>
  </si>
  <si>
    <t>3760600311536</t>
  </si>
  <si>
    <t>3760600422214</t>
  </si>
  <si>
    <t>แก้วเนตร</t>
  </si>
  <si>
    <t>3760600424241</t>
  </si>
  <si>
    <t>เกิดทรัพย์</t>
  </si>
  <si>
    <t>3760600423733</t>
  </si>
  <si>
    <t>ฉ่วน</t>
  </si>
  <si>
    <t>ผ่องดี</t>
  </si>
  <si>
    <t>3760600311994</t>
  </si>
  <si>
    <t>ฉุย</t>
  </si>
  <si>
    <t>3760600424233</t>
  </si>
  <si>
    <t>นุ่มนิ่ม</t>
  </si>
  <si>
    <t>3760600422362</t>
  </si>
  <si>
    <t>3760600422745</t>
  </si>
  <si>
    <t>23/03/2489</t>
  </si>
  <si>
    <t>ชั้น</t>
  </si>
  <si>
    <t>อ่วมศรี</t>
  </si>
  <si>
    <t>7/2</t>
  </si>
  <si>
    <t>3760600300500</t>
  </si>
  <si>
    <t>3760600300453</t>
  </si>
  <si>
    <t>19/02/2487</t>
  </si>
  <si>
    <t>3760600424519</t>
  </si>
  <si>
    <t>3760600300682</t>
  </si>
  <si>
    <t>3760600300232</t>
  </si>
  <si>
    <t>เฑียนเรือง</t>
  </si>
  <si>
    <t>ยุทธนาถอาภรณ์</t>
  </si>
  <si>
    <t>1/3</t>
  </si>
  <si>
    <t>3949900012549</t>
  </si>
  <si>
    <t>06/07/2503</t>
  </si>
  <si>
    <t>เตือน</t>
  </si>
  <si>
    <t>3760600422222</t>
  </si>
  <si>
    <t>3760600320276</t>
  </si>
  <si>
    <t>ทองสุข</t>
  </si>
  <si>
    <t>เพลิดพลาย</t>
  </si>
  <si>
    <t>3760600422974</t>
  </si>
  <si>
    <t>ทองห่อ</t>
  </si>
  <si>
    <t>3760600423423</t>
  </si>
  <si>
    <t>ทอน</t>
  </si>
  <si>
    <t>3760600298106</t>
  </si>
  <si>
    <t>เย็นใจ</t>
  </si>
  <si>
    <t>3760600422435</t>
  </si>
  <si>
    <t>นกเล็ก</t>
  </si>
  <si>
    <t>เกตุสุวรรณ์</t>
  </si>
  <si>
    <t>10/1</t>
  </si>
  <si>
    <t>3760600421820</t>
  </si>
  <si>
    <t>นิน</t>
  </si>
  <si>
    <t>3760600300470</t>
  </si>
  <si>
    <t>เนี้ยม</t>
  </si>
  <si>
    <t>มะลาลัย</t>
  </si>
  <si>
    <t>3760600305846</t>
  </si>
  <si>
    <t>บุญ</t>
  </si>
  <si>
    <t>คล้ำสี</t>
  </si>
  <si>
    <t>3760100592781</t>
  </si>
  <si>
    <t>21/09/2500</t>
  </si>
  <si>
    <t>บุญเชิด</t>
  </si>
  <si>
    <t>3760600421277</t>
  </si>
  <si>
    <t>05/11/2501</t>
  </si>
  <si>
    <t>บุญมี</t>
  </si>
  <si>
    <t>3760600301573</t>
  </si>
  <si>
    <t>08/02/2502</t>
  </si>
  <si>
    <t>จงดี</t>
  </si>
  <si>
    <t>3760600421951</t>
  </si>
  <si>
    <t>3760600311668</t>
  </si>
  <si>
    <t>24/06/2490</t>
  </si>
  <si>
    <t>บุญล้อม</t>
  </si>
  <si>
    <t>3760600423393</t>
  </si>
  <si>
    <t>08/06/2501</t>
  </si>
  <si>
    <t>บุญเลื่อน</t>
  </si>
  <si>
    <t>3760600301051</t>
  </si>
  <si>
    <t>03/06/2487</t>
  </si>
  <si>
    <t>3760600312257</t>
  </si>
  <si>
    <t>3760600304637</t>
  </si>
  <si>
    <t>05/02/2496</t>
  </si>
  <si>
    <t>ประดิษฐ</t>
  </si>
  <si>
    <t>นิลพราหมณ์</t>
  </si>
  <si>
    <t>24/4</t>
  </si>
  <si>
    <t>3760700312208</t>
  </si>
  <si>
    <t>08/08/2503</t>
  </si>
  <si>
    <t>ดีกลั่น</t>
  </si>
  <si>
    <t>3760600423661</t>
  </si>
  <si>
    <t>05/10/2493</t>
  </si>
  <si>
    <t>สระเขียว</t>
  </si>
  <si>
    <t>3760600421391</t>
  </si>
  <si>
    <t>25/07/2493</t>
  </si>
  <si>
    <t>น้อยอินทร์</t>
  </si>
  <si>
    <t>3760600424420</t>
  </si>
  <si>
    <t>ประโยชน์</t>
  </si>
  <si>
    <t>จันทร์แดง</t>
  </si>
  <si>
    <t>104</t>
  </si>
  <si>
    <t>3760100659207</t>
  </si>
  <si>
    <t>15/07/2491</t>
  </si>
  <si>
    <t>ประศาสตร์</t>
  </si>
  <si>
    <t>3760600424438</t>
  </si>
  <si>
    <t>28/01/2502</t>
  </si>
  <si>
    <t>3760600422982</t>
  </si>
  <si>
    <t>3760600304645</t>
  </si>
  <si>
    <t>ปิ่นแก้ว</t>
  </si>
  <si>
    <t>จันทร์แจ่ม</t>
  </si>
  <si>
    <t>66/1</t>
  </si>
  <si>
    <t>3760400010281</t>
  </si>
  <si>
    <t>11/07/2502</t>
  </si>
  <si>
    <t>3760600312052</t>
  </si>
  <si>
    <t>14/05/2492</t>
  </si>
  <si>
    <t>กลิ่นกระสังข์</t>
  </si>
  <si>
    <t>3760600423181</t>
  </si>
  <si>
    <t>เผี่ยน</t>
  </si>
  <si>
    <t>3760600313229</t>
  </si>
  <si>
    <t>3760600298122</t>
  </si>
  <si>
    <t>22/10/2496</t>
  </si>
  <si>
    <t>5760600004478</t>
  </si>
  <si>
    <t>พวง</t>
  </si>
  <si>
    <t>3760600421269</t>
  </si>
  <si>
    <t>3760600313181</t>
  </si>
  <si>
    <t>พิมพ์</t>
  </si>
  <si>
    <t>ตันทเศรษฐี</t>
  </si>
  <si>
    <t>3760600312265</t>
  </si>
  <si>
    <t>21/10/2498</t>
  </si>
  <si>
    <t>พิศ</t>
  </si>
  <si>
    <t>3760600305820</t>
  </si>
  <si>
    <t>พุด</t>
  </si>
  <si>
    <t>3760600300224</t>
  </si>
  <si>
    <t>โตผึ้ง</t>
  </si>
  <si>
    <t>3760500925371</t>
  </si>
  <si>
    <t>12/09/2500</t>
  </si>
  <si>
    <t>3760600421960</t>
  </si>
  <si>
    <t>เพน</t>
  </si>
  <si>
    <t>สุขจริง</t>
  </si>
  <si>
    <t>3760600421251</t>
  </si>
  <si>
    <t>ภักติ</t>
  </si>
  <si>
    <t>3760600423440</t>
  </si>
  <si>
    <t>ภิญญา</t>
  </si>
  <si>
    <t>แสงมณี</t>
  </si>
  <si>
    <t>3760600224226</t>
  </si>
  <si>
    <t>07/10/2501</t>
  </si>
  <si>
    <t>ยอง</t>
  </si>
  <si>
    <t>จันทร์น้อย</t>
  </si>
  <si>
    <t>3760600400792</t>
  </si>
  <si>
    <t>01/01/2502</t>
  </si>
  <si>
    <t>ผ่องเพริดพริ้ง</t>
  </si>
  <si>
    <t>3760600312427</t>
  </si>
  <si>
    <t>เยิ้ม</t>
  </si>
  <si>
    <t>3760600313326</t>
  </si>
  <si>
    <t>3760600300623</t>
  </si>
  <si>
    <t>3760600305641</t>
  </si>
  <si>
    <t>01/05/2479</t>
  </si>
  <si>
    <t>ร่าว</t>
  </si>
  <si>
    <t>3760600417555</t>
  </si>
  <si>
    <t>3760600299013</t>
  </si>
  <si>
    <t>16/05/2500</t>
  </si>
  <si>
    <t>เริ่ม</t>
  </si>
  <si>
    <t>แก้วฉ่ำ</t>
  </si>
  <si>
    <t>3760100346276</t>
  </si>
  <si>
    <t>17/01/2466</t>
  </si>
  <si>
    <t>ละม่อม</t>
  </si>
  <si>
    <t>3760600057419</t>
  </si>
  <si>
    <t>19/04/2500</t>
  </si>
  <si>
    <t>ละมูล</t>
  </si>
  <si>
    <t>3760600421544</t>
  </si>
  <si>
    <t>ศรีสำราญ</t>
  </si>
  <si>
    <t>105</t>
  </si>
  <si>
    <t>3760600422656</t>
  </si>
  <si>
    <t xml:space="preserve">ลำยวน  </t>
  </si>
  <si>
    <t>ยาโดร์</t>
  </si>
  <si>
    <t>3760600422176</t>
  </si>
  <si>
    <t>ผลประโยชน์</t>
  </si>
  <si>
    <t>3760600422184</t>
  </si>
  <si>
    <t>12/07/2500</t>
  </si>
  <si>
    <t>เลียบ</t>
  </si>
  <si>
    <t>3760600424071</t>
  </si>
  <si>
    <t>วนิดา</t>
  </si>
  <si>
    <t>3760600424004</t>
  </si>
  <si>
    <t>03/02/2502</t>
  </si>
  <si>
    <t>วร</t>
  </si>
  <si>
    <t>3760600311617</t>
  </si>
  <si>
    <t>3760600312541</t>
  </si>
  <si>
    <t>3760600312966</t>
  </si>
  <si>
    <t>03/02/2478</t>
  </si>
  <si>
    <t>วาสนา</t>
  </si>
  <si>
    <t>แตงอ่อน</t>
  </si>
  <si>
    <t>3760600424624</t>
  </si>
  <si>
    <t>วิทยา</t>
  </si>
  <si>
    <t>กิ่งจันทร์</t>
  </si>
  <si>
    <t>85/2</t>
  </si>
  <si>
    <t>3760600423997</t>
  </si>
  <si>
    <t>30/05/2499</t>
  </si>
  <si>
    <t>ศตวรรษ</t>
  </si>
  <si>
    <t>สุตตบุษย์สุทธิ์</t>
  </si>
  <si>
    <t>3949900012565</t>
  </si>
  <si>
    <t>สง่า</t>
  </si>
  <si>
    <t>3760600304904</t>
  </si>
  <si>
    <t>13/01/2502</t>
  </si>
  <si>
    <t>3760600320403</t>
  </si>
  <si>
    <t>3760600318336</t>
  </si>
  <si>
    <t>สมจริง</t>
  </si>
  <si>
    <t>3760600312079</t>
  </si>
  <si>
    <t>18/07/2492</t>
  </si>
  <si>
    <t>3760600312061</t>
  </si>
  <si>
    <t>อินทร์พราหมณ์</t>
  </si>
  <si>
    <t>3760600311846</t>
  </si>
  <si>
    <t>สมศรี</t>
  </si>
  <si>
    <t>3760600421617</t>
  </si>
  <si>
    <t>07/10/2502</t>
  </si>
  <si>
    <t>วงษ์อารี</t>
  </si>
  <si>
    <t>5650900015336</t>
  </si>
  <si>
    <t>ส่วง</t>
  </si>
  <si>
    <t>3760600422346</t>
  </si>
  <si>
    <t>สวน</t>
  </si>
  <si>
    <t>ออมรัตน์</t>
  </si>
  <si>
    <t>5/2</t>
  </si>
  <si>
    <t>3760600426724</t>
  </si>
  <si>
    <t>3760600298424</t>
  </si>
  <si>
    <t>วิงวรณ์</t>
  </si>
  <si>
    <t>3760600293643</t>
  </si>
  <si>
    <t>25/12/2487</t>
  </si>
  <si>
    <t>สาคร</t>
  </si>
  <si>
    <t>3760600304653</t>
  </si>
  <si>
    <t>09/07/2503</t>
  </si>
  <si>
    <t>3760600422052</t>
  </si>
  <si>
    <t>04/08/2499</t>
  </si>
  <si>
    <t>3760500925389</t>
  </si>
  <si>
    <t>สิ่น</t>
  </si>
  <si>
    <t>3760600422478</t>
  </si>
  <si>
    <t>3760600300631</t>
  </si>
  <si>
    <t>สุพร</t>
  </si>
  <si>
    <t>ยังอยู่</t>
  </si>
  <si>
    <t>3769900308407</t>
  </si>
  <si>
    <t>31/07/2485</t>
  </si>
  <si>
    <t>เสย</t>
  </si>
  <si>
    <t>ทองกลัด</t>
  </si>
  <si>
    <t>3760600311374</t>
  </si>
  <si>
    <t>3760600422583</t>
  </si>
  <si>
    <t>เนียมกอง</t>
  </si>
  <si>
    <t>3760600311439</t>
  </si>
  <si>
    <t>หยอด</t>
  </si>
  <si>
    <t>3760400094515</t>
  </si>
  <si>
    <t>18/11/2499</t>
  </si>
  <si>
    <t>59/2</t>
  </si>
  <si>
    <t>3760600423504</t>
  </si>
  <si>
    <t>3760600421412</t>
  </si>
  <si>
    <t>20/08/2498</t>
  </si>
  <si>
    <t>อนีย์</t>
  </si>
  <si>
    <t>3760600423512</t>
  </si>
  <si>
    <t>3910100372411</t>
  </si>
  <si>
    <t>3760600423768</t>
  </si>
  <si>
    <t>24/04/2488</t>
  </si>
  <si>
    <t>3760600297941</t>
  </si>
  <si>
    <t>22/03/2497</t>
  </si>
  <si>
    <t>กัญญา</t>
  </si>
  <si>
    <t>ทองสีทราย</t>
  </si>
  <si>
    <t>3900600199106</t>
  </si>
  <si>
    <t>กิตติโชค</t>
  </si>
  <si>
    <t>แย้มถนอม</t>
  </si>
  <si>
    <t>3760600425698</t>
  </si>
  <si>
    <t>นกเพชร</t>
  </si>
  <si>
    <t>3760600315264</t>
  </si>
  <si>
    <t>เกริ่ม</t>
  </si>
  <si>
    <t>ดาวเรือง</t>
  </si>
  <si>
    <t>3760600425281</t>
  </si>
  <si>
    <t>จวน</t>
  </si>
  <si>
    <t>เอมกมล</t>
  </si>
  <si>
    <t>5760600016549</t>
  </si>
  <si>
    <t>23/05/2498</t>
  </si>
  <si>
    <t>ม่วงสวาสดิ์</t>
  </si>
  <si>
    <t>22/1</t>
  </si>
  <si>
    <t>3710500017628</t>
  </si>
  <si>
    <t>17/04/2499</t>
  </si>
  <si>
    <t>3760600314268</t>
  </si>
  <si>
    <t>พันธุ์ประดิษฐ์</t>
  </si>
  <si>
    <t>3760600315086</t>
  </si>
  <si>
    <t>สว่างแสง</t>
  </si>
  <si>
    <t>5760600022841</t>
  </si>
  <si>
    <t>08/04/2495</t>
  </si>
  <si>
    <t>ถอม</t>
  </si>
  <si>
    <t>3760600314551</t>
  </si>
  <si>
    <t>08/07/2499</t>
  </si>
  <si>
    <t>พันธุ์สังข์</t>
  </si>
  <si>
    <t>3760600314870</t>
  </si>
  <si>
    <t>เทียน</t>
  </si>
  <si>
    <t>3760600315281</t>
  </si>
  <si>
    <t>08/06/2496</t>
  </si>
  <si>
    <t>ธนภสร</t>
  </si>
  <si>
    <t>ทองประเสริฐ</t>
  </si>
  <si>
    <t>3760600314896</t>
  </si>
  <si>
    <t>ธิราวรรณ</t>
  </si>
  <si>
    <t>ทองชั่ง</t>
  </si>
  <si>
    <t>3760600425299</t>
  </si>
  <si>
    <t>30/07/2498</t>
  </si>
  <si>
    <t>นิพนธ์</t>
  </si>
  <si>
    <t>3770700135578</t>
  </si>
  <si>
    <t>เนิ้ม</t>
  </si>
  <si>
    <t>3760600313539</t>
  </si>
  <si>
    <t>บาง</t>
  </si>
  <si>
    <t>3760100348597</t>
  </si>
  <si>
    <t>เพริศพริ้ง</t>
  </si>
  <si>
    <t>3102400893997</t>
  </si>
  <si>
    <t>พริ้มพราย</t>
  </si>
  <si>
    <t>2/1</t>
  </si>
  <si>
    <t>3760600425604</t>
  </si>
  <si>
    <t>3760600314306</t>
  </si>
  <si>
    <t>18/01/2488</t>
  </si>
  <si>
    <t>นวมนิ่ม</t>
  </si>
  <si>
    <t>3760600436649</t>
  </si>
  <si>
    <t>22/11/2501</t>
  </si>
  <si>
    <t>คนคล่อง</t>
  </si>
  <si>
    <t>3760600315167</t>
  </si>
  <si>
    <t>บุญเลี่ยน</t>
  </si>
  <si>
    <t>3760600315159</t>
  </si>
  <si>
    <t>3760600314462</t>
  </si>
  <si>
    <t>05/07/2495</t>
  </si>
  <si>
    <t>สีรุ้ง</t>
  </si>
  <si>
    <t>3760600425256</t>
  </si>
  <si>
    <t>9849</t>
  </si>
  <si>
    <t>3760600425418</t>
  </si>
  <si>
    <t>ประวิง</t>
  </si>
  <si>
    <t>3760600314560</t>
  </si>
  <si>
    <t>ประสาน</t>
  </si>
  <si>
    <t>3760600424888</t>
  </si>
  <si>
    <t>02/03/2502</t>
  </si>
  <si>
    <t>สินเพราะ</t>
  </si>
  <si>
    <t>3760600425132</t>
  </si>
  <si>
    <t>พูลเนตร์</t>
  </si>
  <si>
    <t>3760500773121</t>
  </si>
  <si>
    <t>23/03/2503</t>
  </si>
  <si>
    <t>สีกระเชน</t>
  </si>
  <si>
    <t>15/1</t>
  </si>
  <si>
    <t>3760100345148</t>
  </si>
  <si>
    <t>3760600424764</t>
  </si>
  <si>
    <t>3760600313831</t>
  </si>
  <si>
    <t>18/05/2497</t>
  </si>
  <si>
    <t>3760400168764</t>
  </si>
  <si>
    <t>08/10/2500</t>
  </si>
  <si>
    <t>3760600314756</t>
  </si>
  <si>
    <t>หอมเกตุ</t>
  </si>
  <si>
    <t>34/3</t>
  </si>
  <si>
    <t>3251000361147</t>
  </si>
  <si>
    <t>คะวิลัย</t>
  </si>
  <si>
    <t>3240600176587</t>
  </si>
  <si>
    <t>มานัส</t>
  </si>
  <si>
    <t>เมืองสมบัติ</t>
  </si>
  <si>
    <t xml:space="preserve">22/1 </t>
  </si>
  <si>
    <t>3760100436348</t>
  </si>
  <si>
    <t>01/08/2498</t>
  </si>
  <si>
    <t>มาโนช</t>
  </si>
  <si>
    <t>คงถาวร</t>
  </si>
  <si>
    <t>3760100667960</t>
  </si>
  <si>
    <t>08/01/2503</t>
  </si>
  <si>
    <t>ยงยุทธ</t>
  </si>
  <si>
    <t>2/3</t>
  </si>
  <si>
    <t>3760600307296</t>
  </si>
  <si>
    <t>22/06/2503</t>
  </si>
  <si>
    <t>ยม</t>
  </si>
  <si>
    <t>3760600314403</t>
  </si>
  <si>
    <t>12/12/2500</t>
  </si>
  <si>
    <t>3760600313458</t>
  </si>
  <si>
    <t>21/03/2493</t>
  </si>
  <si>
    <t>แก้วแดง</t>
  </si>
  <si>
    <t>3760600314772</t>
  </si>
  <si>
    <t>13/10/2500</t>
  </si>
  <si>
    <t>เรียง</t>
  </si>
  <si>
    <t>3760600313474</t>
  </si>
  <si>
    <t>11/06/2499</t>
  </si>
  <si>
    <t>ลาภ</t>
  </si>
  <si>
    <t>พันธ์ประดิษฐ์</t>
  </si>
  <si>
    <t>3760600315078</t>
  </si>
  <si>
    <t>3760600056480</t>
  </si>
  <si>
    <t>3770700135560</t>
  </si>
  <si>
    <t>3760600314446</t>
  </si>
  <si>
    <t>วีระชัย</t>
  </si>
  <si>
    <t>3760600314993</t>
  </si>
  <si>
    <t>สมจิตต์</t>
  </si>
  <si>
    <t>รวยเงิน</t>
  </si>
  <si>
    <t>3760600425892</t>
  </si>
  <si>
    <t>สมใจ</t>
  </si>
  <si>
    <t>3760600425957</t>
  </si>
  <si>
    <t>3760600314764</t>
  </si>
  <si>
    <t>22/07/2498</t>
  </si>
  <si>
    <t>สมลักษณ์</t>
  </si>
  <si>
    <t>3760600425621</t>
  </si>
  <si>
    <t>13/11/2500</t>
  </si>
  <si>
    <t>สร้อย</t>
  </si>
  <si>
    <t>3760600314209</t>
  </si>
  <si>
    <t>20/04/2483</t>
  </si>
  <si>
    <t>สังวอน</t>
  </si>
  <si>
    <t>3760600424942</t>
  </si>
  <si>
    <t>09/05/2502</t>
  </si>
  <si>
    <t>3760600314128</t>
  </si>
  <si>
    <t>27/02/2503</t>
  </si>
  <si>
    <t>เสี่ยน</t>
  </si>
  <si>
    <t>3760600426031</t>
  </si>
  <si>
    <t>3760600313598</t>
  </si>
  <si>
    <t>01/01/2469</t>
  </si>
  <si>
    <t>3760600425396</t>
  </si>
  <si>
    <t>03/11/2475</t>
  </si>
  <si>
    <t>อานนท์</t>
  </si>
  <si>
    <t>จันทร์เปล่ง</t>
  </si>
  <si>
    <t>5100699046734</t>
  </si>
  <si>
    <t>14/03/2498</t>
  </si>
  <si>
    <t>3760600314977</t>
  </si>
  <si>
    <t>19/05/2502</t>
  </si>
  <si>
    <t>อุไร</t>
  </si>
  <si>
    <t>เกตุสะอาด</t>
  </si>
  <si>
    <t>3/1</t>
  </si>
  <si>
    <t>3760600424870</t>
  </si>
  <si>
    <t>19/06/2496</t>
  </si>
  <si>
    <t>อุษา</t>
  </si>
  <si>
    <t>3760600425949</t>
  </si>
  <si>
    <t>08/07/2502</t>
  </si>
  <si>
    <t>กระแส</t>
  </si>
  <si>
    <t>แช่มชุ่ม</t>
  </si>
  <si>
    <t>3760500711591</t>
  </si>
  <si>
    <t>21/05/2496</t>
  </si>
  <si>
    <t>กล่อม</t>
  </si>
  <si>
    <t>นามปักษา</t>
  </si>
  <si>
    <t>3760100595110</t>
  </si>
  <si>
    <t>18/10/2497</t>
  </si>
  <si>
    <t>เกลื่อน</t>
  </si>
  <si>
    <t>อารีเพื่อน</t>
  </si>
  <si>
    <t>3760600319634</t>
  </si>
  <si>
    <t>เกษมศรี</t>
  </si>
  <si>
    <t>เจริญลาภ</t>
  </si>
  <si>
    <t>59/1</t>
  </si>
  <si>
    <t>3760700019390</t>
  </si>
  <si>
    <t>14/01/2495</t>
  </si>
  <si>
    <t>เกิด</t>
  </si>
  <si>
    <t>นาคครื้น</t>
  </si>
  <si>
    <t>3760600315787</t>
  </si>
  <si>
    <t>03/12/2488</t>
  </si>
  <si>
    <t>จวง</t>
  </si>
  <si>
    <t>3760100590738</t>
  </si>
  <si>
    <t>ภู่ทอง</t>
  </si>
  <si>
    <t>14/1</t>
  </si>
  <si>
    <t>3769900248382</t>
  </si>
  <si>
    <t>11/09/2492</t>
  </si>
  <si>
    <t>3760600316236</t>
  </si>
  <si>
    <t>บุตรเจียมใจ</t>
  </si>
  <si>
    <t>3760600319430</t>
  </si>
  <si>
    <t>22/07/2500</t>
  </si>
  <si>
    <t>3760600316732</t>
  </si>
  <si>
    <t>3760600315442</t>
  </si>
  <si>
    <t>17/03/2500</t>
  </si>
  <si>
    <t>จิ๋ว</t>
  </si>
  <si>
    <t>พันธุ์เพิ่ม</t>
  </si>
  <si>
    <t>3760600318689</t>
  </si>
  <si>
    <t>เจน</t>
  </si>
  <si>
    <t>พลายแก้ว</t>
  </si>
  <si>
    <t>48/1</t>
  </si>
  <si>
    <t>3760100429724</t>
  </si>
  <si>
    <t>20/03/2501</t>
  </si>
  <si>
    <t>3760600319642</t>
  </si>
  <si>
    <t>บุตรรัตน์</t>
  </si>
  <si>
    <t>3760600316431</t>
  </si>
  <si>
    <t>ช่วง</t>
  </si>
  <si>
    <t>3760100747742</t>
  </si>
  <si>
    <t>27/04/2489</t>
  </si>
  <si>
    <t>อินพวง</t>
  </si>
  <si>
    <t>3760600348413</t>
  </si>
  <si>
    <t>ช้อง</t>
  </si>
  <si>
    <t>3760600318620</t>
  </si>
  <si>
    <t>07/04/2500</t>
  </si>
  <si>
    <t>ช่อผกา</t>
  </si>
  <si>
    <t>มหาวัตร์</t>
  </si>
  <si>
    <t>3770600733091</t>
  </si>
  <si>
    <t>11/02/2503</t>
  </si>
  <si>
    <t>30/2</t>
  </si>
  <si>
    <t>3760600414360</t>
  </si>
  <si>
    <t>3760600315647</t>
  </si>
  <si>
    <t>19/08/2477</t>
  </si>
  <si>
    <t>ชูศักดิ์</t>
  </si>
  <si>
    <t>3700100170747</t>
  </si>
  <si>
    <t>27/05/2503</t>
  </si>
  <si>
    <t>107</t>
  </si>
  <si>
    <t>3760600293996</t>
  </si>
  <si>
    <t>3760600084670</t>
  </si>
  <si>
    <t>28/04/2494</t>
  </si>
  <si>
    <t>อยู่สุข</t>
  </si>
  <si>
    <t>3760600317895</t>
  </si>
  <si>
    <t>ดาวลอย</t>
  </si>
  <si>
    <t>3101401797281</t>
  </si>
  <si>
    <t>04/09/2497</t>
  </si>
  <si>
    <t>เนตรแก้ว</t>
  </si>
  <si>
    <t>12/1</t>
  </si>
  <si>
    <t>3760600316147</t>
  </si>
  <si>
    <t>15/01/2502</t>
  </si>
  <si>
    <t>บุญกูล</t>
  </si>
  <si>
    <t>3760600317712</t>
  </si>
  <si>
    <t>01/03/2500</t>
  </si>
  <si>
    <t>1281</t>
  </si>
  <si>
    <t>3760600031274</t>
  </si>
  <si>
    <t>13/06/2502</t>
  </si>
  <si>
    <t>ทองใบ</t>
  </si>
  <si>
    <t>3760600317810</t>
  </si>
  <si>
    <t>24/11/2489</t>
  </si>
  <si>
    <t>อำนวยผล</t>
  </si>
  <si>
    <t>75/1</t>
  </si>
  <si>
    <t>3760600319472</t>
  </si>
  <si>
    <t>3760600319073</t>
  </si>
  <si>
    <t>ริ้วบำรุง</t>
  </si>
  <si>
    <t>3760600320241</t>
  </si>
  <si>
    <t>3760600316716</t>
  </si>
  <si>
    <t>07/07/2497</t>
  </si>
  <si>
    <t>3760600294313</t>
  </si>
  <si>
    <t>ทุเรียน</t>
  </si>
  <si>
    <t>ป้านทอง</t>
  </si>
  <si>
    <t>3760600318573</t>
  </si>
  <si>
    <t>07/04/2502</t>
  </si>
  <si>
    <t>ธนาภรณ์</t>
  </si>
  <si>
    <t>3700100194387</t>
  </si>
  <si>
    <t>16/02/2502</t>
  </si>
  <si>
    <t>ชูทัด</t>
  </si>
  <si>
    <t>3760600147680</t>
  </si>
  <si>
    <t>10/07/2500</t>
  </si>
  <si>
    <t>โอ้อวด</t>
  </si>
  <si>
    <t>3760600316121</t>
  </si>
  <si>
    <t>03/09/2496</t>
  </si>
  <si>
    <t>บัวเผื่อน</t>
  </si>
  <si>
    <t>เพ็ญสวัสดิ์</t>
  </si>
  <si>
    <t>3760600317372</t>
  </si>
  <si>
    <t>9/1</t>
  </si>
  <si>
    <t>3760600319154</t>
  </si>
  <si>
    <t>3760600317615</t>
  </si>
  <si>
    <t>3760600315663</t>
  </si>
  <si>
    <t>14/05/2501</t>
  </si>
  <si>
    <t>บุญชู</t>
  </si>
  <si>
    <t>5/1</t>
  </si>
  <si>
    <t>3760600315671</t>
  </si>
  <si>
    <t>10/07/2503</t>
  </si>
  <si>
    <t>บุญเรียง</t>
  </si>
  <si>
    <t>3760600319928</t>
  </si>
  <si>
    <t>19/05/2499</t>
  </si>
  <si>
    <t>วงษ์ทองดี</t>
  </si>
  <si>
    <t>3760600318531</t>
  </si>
  <si>
    <t>11/08/2494</t>
  </si>
  <si>
    <t>ปานท้าว</t>
  </si>
  <si>
    <t>3700701001168</t>
  </si>
  <si>
    <t>13/06/2496</t>
  </si>
  <si>
    <t>ประทาน</t>
  </si>
  <si>
    <t>101/2</t>
  </si>
  <si>
    <t>3760600422419</t>
  </si>
  <si>
    <t>10/05/2503</t>
  </si>
  <si>
    <t>ประสงค์</t>
  </si>
  <si>
    <t>วอนปลอบ</t>
  </si>
  <si>
    <t>3760300069241</t>
  </si>
  <si>
    <t>24/07/2497</t>
  </si>
  <si>
    <t>ประสิทธิ์</t>
  </si>
  <si>
    <t>3760600318816</t>
  </si>
  <si>
    <t>18/01/2495</t>
  </si>
  <si>
    <t>3760600318204</t>
  </si>
  <si>
    <t>14/06/2492</t>
  </si>
  <si>
    <t>เปรย</t>
  </si>
  <si>
    <t>3760600316601</t>
  </si>
  <si>
    <t>บุญปลูก</t>
  </si>
  <si>
    <t>3760600317666</t>
  </si>
  <si>
    <t>3760600319812</t>
  </si>
  <si>
    <t>กิ่มสาตร์</t>
  </si>
  <si>
    <t>3760600318727</t>
  </si>
  <si>
    <t>14/03/2500</t>
  </si>
  <si>
    <t>3760600315884</t>
  </si>
  <si>
    <t>31/05/2479</t>
  </si>
  <si>
    <t>ชุ่มแช่ม</t>
  </si>
  <si>
    <t>3760600317143</t>
  </si>
  <si>
    <t>06/03/2500</t>
  </si>
  <si>
    <t>3760600318549</t>
  </si>
  <si>
    <t>เผือก</t>
  </si>
  <si>
    <t>บัวเกิด</t>
  </si>
  <si>
    <t>3101401795416</t>
  </si>
  <si>
    <t>18/02/2476</t>
  </si>
  <si>
    <t>พรม</t>
  </si>
  <si>
    <t>3760600318611</t>
  </si>
  <si>
    <t>3760600317828</t>
  </si>
  <si>
    <t>12/05/2487</t>
  </si>
  <si>
    <t>พันธุ์ดี</t>
  </si>
  <si>
    <t>3760600318255</t>
  </si>
  <si>
    <t>พลัด</t>
  </si>
  <si>
    <t>3760600319367</t>
  </si>
  <si>
    <t>3760600318603</t>
  </si>
  <si>
    <t>3760600319626</t>
  </si>
  <si>
    <t>พุกบุตร</t>
  </si>
  <si>
    <t>3760600316023</t>
  </si>
  <si>
    <t>พัน</t>
  </si>
  <si>
    <t>3760600319545</t>
  </si>
  <si>
    <t>พิศมัย</t>
  </si>
  <si>
    <t>เกล้านภาพร</t>
  </si>
  <si>
    <t>3769900156909</t>
  </si>
  <si>
    <t>08/08/2484</t>
  </si>
  <si>
    <t>3760600316902</t>
  </si>
  <si>
    <t>ม่วย</t>
  </si>
  <si>
    <t>3760600319685</t>
  </si>
  <si>
    <t>เมือง</t>
  </si>
  <si>
    <t>รุ่มรวย</t>
  </si>
  <si>
    <t>3760500482282</t>
  </si>
  <si>
    <t>ยวญ</t>
  </si>
  <si>
    <t>3760600317551</t>
  </si>
  <si>
    <t>3760600417059</t>
  </si>
  <si>
    <t>14/08/2498</t>
  </si>
  <si>
    <t>รำพวน</t>
  </si>
  <si>
    <t>3760600315485</t>
  </si>
  <si>
    <t>25/01/2502</t>
  </si>
  <si>
    <t>3760100175951</t>
  </si>
  <si>
    <t>22/02/2500</t>
  </si>
  <si>
    <t>รุ่งเรือง</t>
  </si>
  <si>
    <t>ขุนเมือง</t>
  </si>
  <si>
    <t>3760600319936</t>
  </si>
  <si>
    <t>3760100590720</t>
  </si>
  <si>
    <t>เรียม</t>
  </si>
  <si>
    <t>3760600293988</t>
  </si>
  <si>
    <t>ทองเคล้า</t>
  </si>
  <si>
    <t>3770600728399</t>
  </si>
  <si>
    <t>01/05/2500</t>
  </si>
  <si>
    <t>79/1</t>
  </si>
  <si>
    <t>3760100590746</t>
  </si>
  <si>
    <t>16/03/2500</t>
  </si>
  <si>
    <t>3760600316996</t>
  </si>
  <si>
    <t>3760600315744</t>
  </si>
  <si>
    <t>12/05/2489</t>
  </si>
  <si>
    <t>3760600317089</t>
  </si>
  <si>
    <t>08/12/2502</t>
  </si>
  <si>
    <t>ลำจอง</t>
  </si>
  <si>
    <t>18/1</t>
  </si>
  <si>
    <t>3760600316252</t>
  </si>
  <si>
    <t>13/05/2502</t>
  </si>
  <si>
    <t>เลย</t>
  </si>
  <si>
    <t>3760100589756</t>
  </si>
  <si>
    <t>26/05/2500</t>
  </si>
  <si>
    <t>วงเดือน</t>
  </si>
  <si>
    <t>บุนนาค</t>
  </si>
  <si>
    <t>3760600316554</t>
  </si>
  <si>
    <t>วิษณุ</t>
  </si>
  <si>
    <t>ระรื่น</t>
  </si>
  <si>
    <t>3760600149321</t>
  </si>
  <si>
    <t>05/11/2502</t>
  </si>
  <si>
    <t>วีรชาติ</t>
  </si>
  <si>
    <t>3760600317470</t>
  </si>
  <si>
    <t>20/08/2501</t>
  </si>
  <si>
    <t>3760600316422</t>
  </si>
  <si>
    <t>3760600317887</t>
  </si>
  <si>
    <t>16/01/2486</t>
  </si>
  <si>
    <t>สมคิด</t>
  </si>
  <si>
    <t>คุ้มรอด</t>
  </si>
  <si>
    <t>3760600413754</t>
  </si>
  <si>
    <t>18/09/2485</t>
  </si>
  <si>
    <t>3760600316244</t>
  </si>
  <si>
    <t>สมบูล</t>
  </si>
  <si>
    <t>แดงเกตุ</t>
  </si>
  <si>
    <t>1/1</t>
  </si>
  <si>
    <t>3760100504351</t>
  </si>
  <si>
    <t>สมพิน</t>
  </si>
  <si>
    <t>3760600317356</t>
  </si>
  <si>
    <t>20/11/2498</t>
  </si>
  <si>
    <t>3760600320101</t>
  </si>
  <si>
    <t>11/12/2501</t>
  </si>
  <si>
    <t>สร่วง</t>
  </si>
  <si>
    <t>3760600317461</t>
  </si>
  <si>
    <t>05/07/2499</t>
  </si>
  <si>
    <t>3760600317763</t>
  </si>
  <si>
    <t>15/01/2498</t>
  </si>
  <si>
    <t>3760600318794</t>
  </si>
  <si>
    <t>17/04/2476</t>
  </si>
  <si>
    <t>3760600317071</t>
  </si>
  <si>
    <t>21/09/2497</t>
  </si>
  <si>
    <t>สาโรจน์</t>
  </si>
  <si>
    <t>3760100596027</t>
  </si>
  <si>
    <t>11/05/2501</t>
  </si>
  <si>
    <t>สำราญ</t>
  </si>
  <si>
    <t>48/2</t>
  </si>
  <si>
    <t>3760600318158</t>
  </si>
  <si>
    <t>26/01/2503</t>
  </si>
  <si>
    <t>3760600318484</t>
  </si>
  <si>
    <t>24/04/2499</t>
  </si>
  <si>
    <t>3760600316031</t>
  </si>
  <si>
    <t>04/10/2498</t>
  </si>
  <si>
    <t>สุนีย์</t>
  </si>
  <si>
    <t>พงษ์ชมภูนุช</t>
  </si>
  <si>
    <t>3760500616700</t>
  </si>
  <si>
    <t>09/04/2501</t>
  </si>
  <si>
    <t>สุพิน</t>
  </si>
  <si>
    <t>เพชรเดช</t>
  </si>
  <si>
    <t>87/2</t>
  </si>
  <si>
    <t>3769900088482</t>
  </si>
  <si>
    <t>19/04/2502</t>
  </si>
  <si>
    <t>สุรีย์</t>
  </si>
  <si>
    <t>จิตติธีระนนท์</t>
  </si>
  <si>
    <t>3760600320217</t>
  </si>
  <si>
    <t>25/03/2503</t>
  </si>
  <si>
    <t>3760600318590</t>
  </si>
  <si>
    <t>พันธ์เพิ่ม</t>
  </si>
  <si>
    <t>3760600414343</t>
  </si>
  <si>
    <t>12/08/2487</t>
  </si>
  <si>
    <t>เสิ่น</t>
  </si>
  <si>
    <t>3760600317429</t>
  </si>
  <si>
    <t>3760600319821</t>
  </si>
  <si>
    <t>หรุ่ม</t>
  </si>
  <si>
    <t>3760600320021</t>
  </si>
  <si>
    <t>3760600316287</t>
  </si>
  <si>
    <t>3760600318034</t>
  </si>
  <si>
    <t>แหร่ม</t>
  </si>
  <si>
    <t>อินทรพราหมณ์</t>
  </si>
  <si>
    <t>3760600317135</t>
  </si>
  <si>
    <t>3760600129461</t>
  </si>
  <si>
    <t>3760600318042</t>
  </si>
  <si>
    <t xml:space="preserve">อนันท์ </t>
  </si>
  <si>
    <t>3760100052337</t>
  </si>
  <si>
    <t>อภิชัย</t>
  </si>
  <si>
    <t>3760600319944</t>
  </si>
  <si>
    <t>10/02/2503</t>
  </si>
  <si>
    <t>3760300068784</t>
  </si>
  <si>
    <t>นวมโหมด</t>
  </si>
  <si>
    <t>3760600319146</t>
  </si>
  <si>
    <t>อำไพ</t>
  </si>
  <si>
    <t>จันทระ</t>
  </si>
  <si>
    <t>3760600292531</t>
  </si>
  <si>
    <t>05/12/2499</t>
  </si>
  <si>
    <t>เอิ่น</t>
  </si>
  <si>
    <t>3760600318921</t>
  </si>
  <si>
    <t>16/07/2489</t>
  </si>
  <si>
    <t>เอี่ยน</t>
  </si>
  <si>
    <t>3760600320187</t>
  </si>
  <si>
    <t>30/01/2500</t>
  </si>
  <si>
    <t>3760600318212</t>
  </si>
  <si>
    <t>เอื้อนจิต</t>
  </si>
  <si>
    <t>3101401795424</t>
  </si>
  <si>
    <t>08/09/2477</t>
  </si>
  <si>
    <t>รายใหม่</t>
  </si>
  <si>
    <t>จำเริญดี</t>
  </si>
  <si>
    <t>บ้านหาด</t>
  </si>
  <si>
    <t>3760600304041</t>
  </si>
  <si>
    <t>25/04/2504</t>
  </si>
  <si>
    <t>ชาลินี</t>
  </si>
  <si>
    <t>พหุพันธ์</t>
  </si>
  <si>
    <t>3760600301751</t>
  </si>
  <si>
    <t>28/02/2504</t>
  </si>
  <si>
    <t>3760600430985</t>
  </si>
  <si>
    <t>23/09/2503</t>
  </si>
  <si>
    <t>34/2</t>
  </si>
  <si>
    <t>3760700484386</t>
  </si>
  <si>
    <t>24/05/2482</t>
  </si>
  <si>
    <t>3760600302511</t>
  </si>
  <si>
    <t>22/05/2504</t>
  </si>
  <si>
    <t>นภาภรณ์</t>
  </si>
  <si>
    <t>หนองกะปุ</t>
  </si>
  <si>
    <t>3760600413011</t>
  </si>
  <si>
    <t>14/07/2504</t>
  </si>
  <si>
    <t>บุญมา</t>
  </si>
  <si>
    <t>3760600301581</t>
  </si>
  <si>
    <t>18/05/2504</t>
  </si>
  <si>
    <t>บุญร่วม</t>
  </si>
  <si>
    <t>เหลืองร่อนทอง</t>
  </si>
  <si>
    <t>49/2</t>
  </si>
  <si>
    <t>3760600303550</t>
  </si>
  <si>
    <t>06/09/2503</t>
  </si>
  <si>
    <t>แถบทอง</t>
  </si>
  <si>
    <t>3760600413118</t>
  </si>
  <si>
    <t>11/11/2503</t>
  </si>
  <si>
    <t>ป๊อก</t>
  </si>
  <si>
    <t>ใจอาด</t>
  </si>
  <si>
    <t>11/3</t>
  </si>
  <si>
    <t>5600500075323</t>
  </si>
  <si>
    <t>01/01/2504</t>
  </si>
  <si>
    <t>71/2</t>
  </si>
  <si>
    <t>3760600292361</t>
  </si>
  <si>
    <t>17/02/2504</t>
  </si>
  <si>
    <t xml:space="preserve">รัตน์มณี  </t>
  </si>
  <si>
    <t>เฉลิมพล</t>
  </si>
  <si>
    <t>3250700155387</t>
  </si>
  <si>
    <t>28/04/2504</t>
  </si>
  <si>
    <t>3760600294721</t>
  </si>
  <si>
    <t>21/04/2504</t>
  </si>
  <si>
    <t>3760600295654</t>
  </si>
  <si>
    <t>05/10/2503</t>
  </si>
  <si>
    <t>3760600293601</t>
  </si>
  <si>
    <t>04/09/2503</t>
  </si>
  <si>
    <t>ชูเชิด</t>
  </si>
  <si>
    <t>3760600347492</t>
  </si>
  <si>
    <t>24/09/2503</t>
  </si>
  <si>
    <t>3760600294631</t>
  </si>
  <si>
    <t>14/04/2504</t>
  </si>
  <si>
    <t>3760600425434</t>
  </si>
  <si>
    <t>25/11/2503</t>
  </si>
  <si>
    <t>3760600293724</t>
  </si>
  <si>
    <t>14/08/2504</t>
  </si>
  <si>
    <t>เสาหงษ์</t>
  </si>
  <si>
    <t>3760700257312</t>
  </si>
  <si>
    <t>อรัญ</t>
  </si>
  <si>
    <t>3760100021628</t>
  </si>
  <si>
    <t>19/03/2504</t>
  </si>
  <si>
    <t>อัมพร</t>
  </si>
  <si>
    <t>3760600304572</t>
  </si>
  <si>
    <t>เกศกัญญา</t>
  </si>
  <si>
    <t>บริบูรณ์</t>
  </si>
  <si>
    <t>3760600420378</t>
  </si>
  <si>
    <t>10/05/2504</t>
  </si>
  <si>
    <t>จรัส</t>
  </si>
  <si>
    <t>111/1</t>
  </si>
  <si>
    <t>3760600480389</t>
  </si>
  <si>
    <t>3760600309671</t>
  </si>
  <si>
    <t>19/02/2504</t>
  </si>
  <si>
    <t>ชลอ</t>
  </si>
  <si>
    <t>บุญประสงค์</t>
  </si>
  <si>
    <t>136</t>
  </si>
  <si>
    <t>3150400341054</t>
  </si>
  <si>
    <t>12/05/2504</t>
  </si>
  <si>
    <t>3760600297690</t>
  </si>
  <si>
    <t>07/01/2504</t>
  </si>
  <si>
    <t>109/1</t>
  </si>
  <si>
    <t>3760600419728</t>
  </si>
  <si>
    <t>12/03/2504</t>
  </si>
  <si>
    <t>ดุจเพชร</t>
  </si>
  <si>
    <t>3760100082163</t>
  </si>
  <si>
    <t>23/05/2504</t>
  </si>
  <si>
    <t>3760600310611</t>
  </si>
  <si>
    <t>03/01/2504</t>
  </si>
  <si>
    <t>ทรงรัตน์</t>
  </si>
  <si>
    <t>3610600508241</t>
  </si>
  <si>
    <t>3760600476853</t>
  </si>
  <si>
    <t>15/07/2504</t>
  </si>
  <si>
    <t>3760600307636</t>
  </si>
  <si>
    <t>24/02/2504</t>
  </si>
  <si>
    <t>3760600312974</t>
  </si>
  <si>
    <t>13/01/2504</t>
  </si>
  <si>
    <t>คร่ำคล้าย</t>
  </si>
  <si>
    <t>3760600299587</t>
  </si>
  <si>
    <t>14/06/2504</t>
  </si>
  <si>
    <t>นาคขำ</t>
  </si>
  <si>
    <t>3760600266441</t>
  </si>
  <si>
    <t>29/06/2504</t>
  </si>
  <si>
    <t>สุนทร</t>
  </si>
  <si>
    <t>จูด้วง</t>
  </si>
  <si>
    <t>5750200018234</t>
  </si>
  <si>
    <t>07/04/2504</t>
  </si>
  <si>
    <t>134</t>
  </si>
  <si>
    <t>3760600308233</t>
  </si>
  <si>
    <t>05/07/2503</t>
  </si>
  <si>
    <t>อารี</t>
  </si>
  <si>
    <t>3770400449968</t>
  </si>
  <si>
    <t>01/06/2504</t>
  </si>
  <si>
    <t>ถาวร</t>
  </si>
  <si>
    <t>28/1</t>
  </si>
  <si>
    <t>3760600421889</t>
  </si>
  <si>
    <t>11/04/2504</t>
  </si>
  <si>
    <t>3760600421897</t>
  </si>
  <si>
    <t>06/06/2504</t>
  </si>
  <si>
    <t>3760500936399</t>
  </si>
  <si>
    <t>04/01/2504</t>
  </si>
  <si>
    <t>พรเพ็ญ</t>
  </si>
  <si>
    <t>3750300411985</t>
  </si>
  <si>
    <t>16/07/2504</t>
  </si>
  <si>
    <t>รัตน์</t>
  </si>
  <si>
    <t>3760600424063</t>
  </si>
  <si>
    <t>10/01/2504</t>
  </si>
  <si>
    <t>รุ่งนภา</t>
  </si>
  <si>
    <t>พุ่มดอกไม้</t>
  </si>
  <si>
    <t>3430200395832</t>
  </si>
  <si>
    <t>15/06/2503</t>
  </si>
  <si>
    <t>3760600314578</t>
  </si>
  <si>
    <t>10/11/2503</t>
  </si>
  <si>
    <t>อรุณ</t>
  </si>
  <si>
    <t>2760600017681</t>
  </si>
  <si>
    <t>กิตติ</t>
  </si>
  <si>
    <t>3760600313377</t>
  </si>
  <si>
    <t>24/07/2504</t>
  </si>
  <si>
    <t>จำรูญ</t>
  </si>
  <si>
    <t>3760600313741</t>
  </si>
  <si>
    <t>09/07/2504</t>
  </si>
  <si>
    <t>3760600315108</t>
  </si>
  <si>
    <t>29/08/2504</t>
  </si>
  <si>
    <t>ทนง</t>
  </si>
  <si>
    <t>3760100591866</t>
  </si>
  <si>
    <t>20/10/2503</t>
  </si>
  <si>
    <t xml:space="preserve">วรรณา  </t>
  </si>
  <si>
    <t>มามาก</t>
  </si>
  <si>
    <t>3760600425078</t>
  </si>
  <si>
    <t>15/04/2504</t>
  </si>
  <si>
    <t>3760600314004</t>
  </si>
  <si>
    <t>10/07/2504</t>
  </si>
  <si>
    <t>3760600317151</t>
  </si>
  <si>
    <t>อยู่ยืน</t>
  </si>
  <si>
    <t>101/4</t>
  </si>
  <si>
    <t>3770100587923</t>
  </si>
  <si>
    <t>31/01/2504</t>
  </si>
  <si>
    <t>แจ่มกระจ่าง</t>
  </si>
  <si>
    <t>3760100588768</t>
  </si>
  <si>
    <t>3760500482321</t>
  </si>
  <si>
    <t>22/12/2503</t>
  </si>
  <si>
    <t>สมปอง</t>
  </si>
  <si>
    <t>101/1</t>
  </si>
  <si>
    <t>3760600318701</t>
  </si>
  <si>
    <t>20/05/2504</t>
  </si>
  <si>
    <t>3760600318271</t>
  </si>
  <si>
    <t>09/06/2504</t>
  </si>
  <si>
    <t>จำนวนผู้มีสิทธิรับเงินเบี้ยยังชีพผู้สูงอายุรายเดิม</t>
  </si>
  <si>
    <t>คน</t>
  </si>
  <si>
    <t>จำนวนผู้มีสิทธิรับเงินเบี้ยยังชีพผู้สูงอายุรายใหม่</t>
  </si>
  <si>
    <t>จำนวนผู้มีสิทธิรับเงินเบี้ยยังชีพผู้สูงอายุทั้งสิ้น</t>
  </si>
  <si>
    <t>ประกาศ  ณ  วันที่   30   กันยายน   2563</t>
  </si>
  <si>
    <t>(ลงชื่อ)............................................................................</t>
  </si>
  <si>
    <t xml:space="preserve">                  (นายไพฑูรย์   สีรุ้ง)</t>
  </si>
  <si>
    <t>ตำแหน่ง  นายกองค์การบริหารส่วนตำบลโรงเข้</t>
  </si>
  <si>
    <t xml:space="preserve">คุณัญญา  </t>
  </si>
  <si>
    <t xml:space="preserve">สรุปจำนวนผู้สูงอายุที่ได้รับเบี้ยยังชีพแบ่งตามช่วงอายุ และตรวจสอบการจ่ายเงิน </t>
  </si>
  <si>
    <t>งานพัฒนาชุมชน สำนักงานปลัด  องค์การบริหารส่วนตำบลโรงเข้  อำเภอบ้านลาด  จังหวัดเพชรบุรี</t>
  </si>
  <si>
    <t>ช่วงอายุ</t>
  </si>
  <si>
    <t>จำนวน
(คน)</t>
  </si>
  <si>
    <t>เกณฑ์การจ่ายเบี้ยยังชีพ
ตามช่วงอายุ (บาท/คน/เดือน)</t>
  </si>
  <si>
    <t>เป็นเงิน (บาท)</t>
  </si>
  <si>
    <t>อายุ 60-69 ปี</t>
  </si>
  <si>
    <t>อายุ 70-79 ปี</t>
  </si>
  <si>
    <t>อายุ 80-89 ปี</t>
  </si>
  <si>
    <t>อายุ 90 ปี ขึ้นไป</t>
  </si>
  <si>
    <t>เสียชีวิต</t>
  </si>
  <si>
    <t>รวมจำนวนทั้งสิ้น</t>
  </si>
  <si>
    <t>คงเหลือ ประจำเดือนต.ค...63</t>
  </si>
  <si>
    <t xml:space="preserve">รวมเป็นจำนวนเงินทั้งสิ้น  </t>
  </si>
  <si>
    <t>บาท</t>
  </si>
  <si>
    <t>ประจำเดือนปีงบประมาณ พ.ศ. 2564</t>
  </si>
  <si>
    <t>สำหรับใส่ตามปีงบประมาณ</t>
  </si>
  <si>
    <t>แปลงเป็น ค.ศ.</t>
  </si>
  <si>
    <t xml:space="preserve">วัน-เดือน-ปีเกิด
</t>
  </si>
  <si>
    <t>จำนวนเงิน</t>
  </si>
  <si>
    <t>นับ</t>
  </si>
  <si>
    <t>ตรวจสอบ</t>
  </si>
  <si>
    <t>ประจำปีงบประมาณ พ.ศ. 2564 (เพิ่มเติม)</t>
  </si>
  <si>
    <t>วันชัย</t>
  </si>
  <si>
    <t>ที่</t>
  </si>
  <si>
    <t>3660500195659</t>
  </si>
  <si>
    <t>ประกาศ  ณ  วันที่   30  พฤศจิกายน    2563</t>
  </si>
  <si>
    <t>เสียชีวิต  21 ต.ค.63</t>
  </si>
  <si>
    <t>เสียชีวิต 30 ต.ค.63</t>
  </si>
  <si>
    <t>ย้ายที่อยู่</t>
  </si>
  <si>
    <t>เสียชีวิต 13 พ.ย.63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</si>
</sst>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[$-F800]dddd\,\ mmmm\ dd\,\ yyyy"/>
    <numFmt numFmtId="189" formatCode="[$-D000000]0\ 0000\ 00000\ 00\ 0"/>
  </numFmts>
  <fonts count="20" x14ac:knownFonts="1">
    <font>
      <sz val="10"/>
      <name val="Arial"/>
    </font>
    <font>
      <sz val="10"/>
      <name val="Arial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sz val="16"/>
      <name val="TH SarabunPSK"/>
      <family val="2"/>
    </font>
    <font>
      <sz val="20"/>
      <name val="TH SarabunPSK"/>
      <family val="2"/>
    </font>
    <font>
      <sz val="16"/>
      <name val="Angsana New"/>
      <family val="1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rgb="FFFF0000"/>
      <name val="Arial"/>
      <family val="2"/>
    </font>
    <font>
      <b/>
      <sz val="24"/>
      <color theme="1"/>
      <name val="TH SarabunPSK"/>
      <family val="2"/>
    </font>
    <font>
      <sz val="16"/>
      <color rgb="FFFF0000"/>
      <name val="TH SarabunPSK"/>
      <family val="2"/>
    </font>
    <font>
      <sz val="12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/>
    <xf numFmtId="3" fontId="3" fillId="0" borderId="1" xfId="0" applyNumberFormat="1" applyFont="1" applyBorder="1" applyAlignment="1">
      <alignment horizontal="center" vertical="top" wrapText="1"/>
    </xf>
    <xf numFmtId="0" fontId="0" fillId="0" borderId="0" xfId="0" applyBorder="1"/>
    <xf numFmtId="0" fontId="5" fillId="0" borderId="0" xfId="0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3" fontId="9" fillId="0" borderId="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3" fontId="12" fillId="0" borderId="5" xfId="0" applyNumberFormat="1" applyFont="1" applyFill="1" applyBorder="1" applyAlignment="1">
      <alignment horizontal="center" vertical="center" wrapText="1"/>
    </xf>
    <xf numFmtId="188" fontId="14" fillId="0" borderId="1" xfId="1" quotePrefix="1" applyNumberFormat="1" applyFont="1" applyFill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3" xfId="0" applyFont="1" applyBorder="1" applyAlignment="1">
      <alignment horizontal="center" vertical="top" wrapText="1"/>
    </xf>
    <xf numFmtId="189" fontId="3" fillId="0" borderId="1" xfId="0" quotePrefix="1" applyNumberFormat="1" applyFont="1" applyBorder="1" applyAlignment="1">
      <alignment horizontal="center" vertical="top" wrapText="1"/>
    </xf>
    <xf numFmtId="188" fontId="3" fillId="0" borderId="1" xfId="0" applyNumberFormat="1" applyFont="1" applyBorder="1" applyAlignment="1">
      <alignment horizontal="center" vertical="top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1" xfId="0" applyNumberFormat="1" applyFont="1" applyFill="1" applyBorder="1" applyAlignment="1">
      <alignment horizontal="center" vertical="top" wrapText="1"/>
    </xf>
    <xf numFmtId="3" fontId="18" fillId="3" borderId="1" xfId="0" applyNumberFormat="1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top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center" vertical="top" wrapText="1"/>
    </xf>
    <xf numFmtId="0" fontId="18" fillId="4" borderId="1" xfId="0" applyNumberFormat="1" applyFont="1" applyFill="1" applyBorder="1" applyAlignment="1">
      <alignment horizontal="center" vertical="top" wrapText="1"/>
    </xf>
    <xf numFmtId="3" fontId="18" fillId="4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/>
    <xf numFmtId="14" fontId="3" fillId="0" borderId="1" xfId="0" applyNumberFormat="1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3" borderId="1" xfId="0" applyNumberFormat="1" applyFont="1" applyFill="1" applyBorder="1" applyAlignment="1">
      <alignment horizontal="center" vertical="top" wrapText="1"/>
    </xf>
    <xf numFmtId="3" fontId="14" fillId="3" borderId="1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left" vertical="top" wrapText="1"/>
    </xf>
    <xf numFmtId="0" fontId="18" fillId="5" borderId="3" xfId="0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0" fontId="18" fillId="5" borderId="1" xfId="0" applyNumberFormat="1" applyFont="1" applyFill="1" applyBorder="1" applyAlignment="1">
      <alignment horizontal="center" vertical="top" wrapText="1"/>
    </xf>
    <xf numFmtId="3" fontId="18" fillId="5" borderId="1" xfId="0" applyNumberFormat="1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left" vertical="top" wrapText="1"/>
    </xf>
    <xf numFmtId="0" fontId="18" fillId="6" borderId="3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 wrapText="1"/>
    </xf>
    <xf numFmtId="0" fontId="18" fillId="6" borderId="1" xfId="0" applyNumberFormat="1" applyFont="1" applyFill="1" applyBorder="1" applyAlignment="1">
      <alignment horizontal="center" vertical="top" wrapText="1"/>
    </xf>
    <xf numFmtId="3" fontId="18" fillId="6" borderId="1" xfId="0" applyNumberFormat="1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1</xdr:row>
      <xdr:rowOff>47625</xdr:rowOff>
    </xdr:from>
    <xdr:to>
      <xdr:col>6</xdr:col>
      <xdr:colOff>581025</xdr:colOff>
      <xdr:row>2</xdr:row>
      <xdr:rowOff>47625</xdr:rowOff>
    </xdr:to>
    <xdr:pic>
      <xdr:nvPicPr>
        <xdr:cNvPr id="1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95275"/>
          <a:ext cx="1009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171450</xdr:rowOff>
    </xdr:from>
    <xdr:to>
      <xdr:col>7</xdr:col>
      <xdr:colOff>885825</xdr:colOff>
      <xdr:row>1</xdr:row>
      <xdr:rowOff>742950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71450"/>
          <a:ext cx="12954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4"/>
  <sheetViews>
    <sheetView topLeftCell="A862" zoomScaleNormal="100" zoomScaleSheetLayoutView="100" workbookViewId="0">
      <selection activeCell="G182" sqref="G182:H182"/>
    </sheetView>
  </sheetViews>
  <sheetFormatPr defaultRowHeight="21" x14ac:dyDescent="0.35"/>
  <cols>
    <col min="1" max="1" width="5.85546875" style="7" customWidth="1"/>
    <col min="2" max="2" width="7.28515625" style="9" customWidth="1"/>
    <col min="3" max="3" width="11.7109375" style="9" customWidth="1"/>
    <col min="4" max="4" width="13.85546875" style="9" customWidth="1"/>
    <col min="5" max="5" width="7.28515625" style="7" customWidth="1"/>
    <col min="6" max="6" width="6.42578125" style="7" customWidth="1"/>
    <col min="7" max="7" width="12.85546875" style="7" customWidth="1"/>
    <col min="8" max="8" width="1.42578125" style="7" hidden="1" customWidth="1"/>
    <col min="9" max="9" width="18" style="7" customWidth="1"/>
    <col min="10" max="10" width="14.140625" style="7" customWidth="1"/>
    <col min="11" max="11" width="6.85546875" style="7" customWidth="1"/>
    <col min="12" max="12" width="8.42578125" style="7" customWidth="1"/>
    <col min="13" max="13" width="13.42578125" style="7" customWidth="1"/>
    <col min="14" max="14" width="3.42578125" style="4" customWidth="1"/>
    <col min="17" max="17" width="17.5703125" customWidth="1"/>
    <col min="18" max="18" width="13.5703125" customWidth="1"/>
    <col min="19" max="19" width="13.28515625" customWidth="1"/>
  </cols>
  <sheetData>
    <row r="1" spans="1:22" s="11" customFormat="1" ht="20.10000000000000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Q1" s="39">
        <v>242431</v>
      </c>
      <c r="R1" s="40">
        <f>DATE(YEAR(Q1)-543,MONTH(Q1),DAY(Q1))</f>
        <v>44105</v>
      </c>
      <c r="S1" s="41" t="s">
        <v>2589</v>
      </c>
      <c r="T1" s="42"/>
    </row>
    <row r="2" spans="1:22" s="11" customFormat="1" ht="95.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2" s="11" customFormat="1" ht="6.9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s="11" customFormat="1" ht="24.95" customHeight="1" x14ac:dyDescent="0.2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1"/>
    </row>
    <row r="5" spans="1:22" ht="24.95" customHeight="1" x14ac:dyDescent="0.2">
      <c r="A5" s="77" t="s">
        <v>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1"/>
    </row>
    <row r="6" spans="1:22" ht="24.95" customHeight="1" x14ac:dyDescent="0.2">
      <c r="A6" s="77" t="s">
        <v>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1"/>
    </row>
    <row r="7" spans="1:22" ht="24.95" customHeight="1" x14ac:dyDescent="0.2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1"/>
      <c r="P7" s="52" t="s">
        <v>2594</v>
      </c>
      <c r="U7" s="42"/>
      <c r="V7" s="42"/>
    </row>
    <row r="8" spans="1:22" ht="24.95" customHeight="1" x14ac:dyDescent="0.2">
      <c r="A8" s="78" t="s">
        <v>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1"/>
      <c r="Q8" s="50" t="s">
        <v>2591</v>
      </c>
      <c r="R8" s="50" t="s">
        <v>2590</v>
      </c>
      <c r="S8" s="51" t="s">
        <v>12</v>
      </c>
      <c r="T8" s="50" t="s">
        <v>2575</v>
      </c>
      <c r="U8" s="50" t="s">
        <v>2592</v>
      </c>
      <c r="V8" s="50" t="s">
        <v>2593</v>
      </c>
    </row>
    <row r="9" spans="1:22" ht="20.100000000000001" customHeight="1" x14ac:dyDescent="0.2">
      <c r="A9" s="5" t="s">
        <v>5</v>
      </c>
      <c r="B9" s="79" t="s">
        <v>6</v>
      </c>
      <c r="C9" s="79"/>
      <c r="D9" s="79"/>
      <c r="E9" s="5" t="s">
        <v>7</v>
      </c>
      <c r="F9" s="53" t="s">
        <v>8</v>
      </c>
      <c r="G9" s="79" t="s">
        <v>9</v>
      </c>
      <c r="H9" s="79"/>
      <c r="I9" s="5" t="s">
        <v>10</v>
      </c>
      <c r="J9" s="5" t="s">
        <v>11</v>
      </c>
      <c r="K9" s="5" t="s">
        <v>12</v>
      </c>
      <c r="L9" s="5" t="s">
        <v>13</v>
      </c>
      <c r="M9" s="5" t="s">
        <v>14</v>
      </c>
      <c r="N9" s="1"/>
      <c r="Q9" s="49"/>
      <c r="R9" s="49"/>
      <c r="S9" s="43"/>
      <c r="T9" s="49"/>
      <c r="U9" s="49"/>
      <c r="V9" s="49"/>
    </row>
    <row r="10" spans="1:22" ht="20.100000000000001" customHeight="1" x14ac:dyDescent="0.5">
      <c r="A10" s="5">
        <v>1</v>
      </c>
      <c r="B10" s="8" t="s">
        <v>15</v>
      </c>
      <c r="C10" s="8" t="s">
        <v>16</v>
      </c>
      <c r="D10" s="8" t="s">
        <v>17</v>
      </c>
      <c r="E10" s="5" t="s">
        <v>18</v>
      </c>
      <c r="F10" s="53">
        <v>2</v>
      </c>
      <c r="G10" s="79" t="s">
        <v>19</v>
      </c>
      <c r="H10" s="79"/>
      <c r="I10" s="5" t="s">
        <v>20</v>
      </c>
      <c r="J10" s="5" t="s">
        <v>21</v>
      </c>
      <c r="K10" s="35">
        <v>60</v>
      </c>
      <c r="L10" s="10">
        <v>600</v>
      </c>
      <c r="M10" s="6"/>
      <c r="N10" s="1"/>
      <c r="O10" t="str">
        <f>IF(K10&gt;=90,"D",IF(K10&gt;=80,"C",IF(K10&gt;=70,"B",IF(K10&gt;=60,"A","เสียชีวิต"))))</f>
        <v>A</v>
      </c>
      <c r="Q10" s="44" t="str">
        <f>J10</f>
        <v>29/06/2503</v>
      </c>
      <c r="R10" s="45">
        <f>DATE(YEAR(Q10)-543,MONTH(Q10),DAY(Q10))</f>
        <v>22096</v>
      </c>
      <c r="S10" s="46">
        <f t="shared" ref="S10:S73" si="0">DATEDIF(R10,$R$1,"y")</f>
        <v>60</v>
      </c>
      <c r="T10" s="46"/>
      <c r="U10" s="47"/>
      <c r="V10" s="48"/>
    </row>
    <row r="11" spans="1:22" ht="20.100000000000001" customHeight="1" x14ac:dyDescent="0.5">
      <c r="A11" s="5">
        <v>2</v>
      </c>
      <c r="B11" s="8" t="s">
        <v>23</v>
      </c>
      <c r="C11" s="8" t="s">
        <v>24</v>
      </c>
      <c r="D11" s="8" t="s">
        <v>25</v>
      </c>
      <c r="E11" s="5" t="s">
        <v>26</v>
      </c>
      <c r="F11" s="53" t="s">
        <v>27</v>
      </c>
      <c r="G11" s="79" t="s">
        <v>19</v>
      </c>
      <c r="H11" s="79"/>
      <c r="I11" s="5" t="s">
        <v>28</v>
      </c>
      <c r="J11" s="5" t="s">
        <v>29</v>
      </c>
      <c r="K11" s="35">
        <v>90</v>
      </c>
      <c r="L11" s="10">
        <v>1000</v>
      </c>
      <c r="M11" s="6"/>
      <c r="N11" s="1"/>
      <c r="O11" t="str">
        <f t="shared" ref="O11:O74" si="1">IF(K11&gt;=90,"D",IF(K11&gt;=80,"C",IF(K11&gt;=70,"B",IF(K11&gt;=60,"A","เสียชีวิต"))))</f>
        <v>D</v>
      </c>
      <c r="Q11" s="44" t="str">
        <f t="shared" ref="Q11:Q74" si="2">J11</f>
        <v>06/03/2473</v>
      </c>
      <c r="R11" s="45">
        <f>DATE(YEAR(Q11)-543,MONTH(Q11),DAY(Q11))</f>
        <v>11023</v>
      </c>
      <c r="S11" s="46">
        <f t="shared" si="0"/>
        <v>90</v>
      </c>
      <c r="T11" s="46"/>
      <c r="U11" s="47"/>
      <c r="V11" s="48"/>
    </row>
    <row r="12" spans="1:22" ht="20.100000000000001" customHeight="1" x14ac:dyDescent="0.2">
      <c r="A12" s="5">
        <v>3</v>
      </c>
      <c r="B12" s="8" t="s">
        <v>15</v>
      </c>
      <c r="C12" s="8" t="s">
        <v>31</v>
      </c>
      <c r="D12" s="8" t="s">
        <v>32</v>
      </c>
      <c r="E12" s="5" t="s">
        <v>33</v>
      </c>
      <c r="F12" s="53" t="s">
        <v>27</v>
      </c>
      <c r="G12" s="79" t="s">
        <v>34</v>
      </c>
      <c r="H12" s="79"/>
      <c r="I12" s="5" t="s">
        <v>35</v>
      </c>
      <c r="J12" s="5" t="s">
        <v>36</v>
      </c>
      <c r="K12" s="35">
        <v>60</v>
      </c>
      <c r="L12" s="10">
        <v>600</v>
      </c>
      <c r="M12" s="6"/>
      <c r="N12" s="1"/>
      <c r="O12" t="str">
        <f t="shared" si="1"/>
        <v>A</v>
      </c>
      <c r="Q12" s="44" t="str">
        <f t="shared" si="2"/>
        <v>12/08/2503</v>
      </c>
      <c r="R12" s="45">
        <f>DATE(YEAR(Q12)-543,MONTH(Q12),DAY(Q12))</f>
        <v>22140</v>
      </c>
      <c r="S12" s="46">
        <f t="shared" si="0"/>
        <v>60</v>
      </c>
    </row>
    <row r="13" spans="1:22" ht="20.100000000000001" customHeight="1" x14ac:dyDescent="0.2">
      <c r="A13" s="5">
        <v>4</v>
      </c>
      <c r="B13" s="8" t="s">
        <v>23</v>
      </c>
      <c r="C13" s="8" t="s">
        <v>37</v>
      </c>
      <c r="D13" s="8" t="s">
        <v>38</v>
      </c>
      <c r="E13" s="5" t="s">
        <v>39</v>
      </c>
      <c r="F13" s="53" t="s">
        <v>27</v>
      </c>
      <c r="G13" s="79" t="s">
        <v>19</v>
      </c>
      <c r="H13" s="79"/>
      <c r="I13" s="5" t="s">
        <v>40</v>
      </c>
      <c r="J13" s="5" t="s">
        <v>41</v>
      </c>
      <c r="K13" s="35">
        <v>85</v>
      </c>
      <c r="L13" s="10">
        <v>800</v>
      </c>
      <c r="M13" s="6"/>
      <c r="N13" s="1"/>
      <c r="O13" t="str">
        <f t="shared" si="1"/>
        <v>C</v>
      </c>
      <c r="Q13" s="44" t="str">
        <f t="shared" si="2"/>
        <v>18/08/2478</v>
      </c>
      <c r="R13" s="45">
        <f>DATE(YEAR(Q13)-543,MONTH(Q13),DAY(Q13))</f>
        <v>13014</v>
      </c>
      <c r="S13" s="46">
        <f t="shared" si="0"/>
        <v>85</v>
      </c>
    </row>
    <row r="14" spans="1:22" ht="20.100000000000001" customHeight="1" x14ac:dyDescent="0.2">
      <c r="A14" s="5">
        <v>5</v>
      </c>
      <c r="B14" s="8" t="s">
        <v>23</v>
      </c>
      <c r="C14" s="8" t="s">
        <v>43</v>
      </c>
      <c r="D14" s="8" t="s">
        <v>44</v>
      </c>
      <c r="E14" s="5" t="s">
        <v>45</v>
      </c>
      <c r="F14" s="53" t="s">
        <v>27</v>
      </c>
      <c r="G14" s="79" t="s">
        <v>46</v>
      </c>
      <c r="H14" s="79"/>
      <c r="I14" s="5" t="s">
        <v>47</v>
      </c>
      <c r="J14" s="5" t="s">
        <v>48</v>
      </c>
      <c r="K14" s="35">
        <v>71</v>
      </c>
      <c r="L14" s="10">
        <v>700</v>
      </c>
      <c r="M14" s="6"/>
      <c r="N14" s="1"/>
      <c r="O14" t="str">
        <f t="shared" si="1"/>
        <v>B</v>
      </c>
      <c r="Q14" s="44" t="str">
        <f t="shared" si="2"/>
        <v>01/01/2492</v>
      </c>
      <c r="R14" s="45">
        <f>DATE(YEAR(Q14)-543,MONTH(Q14),DAY(Q14))</f>
        <v>17899</v>
      </c>
      <c r="S14" s="46">
        <f t="shared" si="0"/>
        <v>71</v>
      </c>
    </row>
    <row r="15" spans="1:22" ht="20.100000000000001" customHeight="1" x14ac:dyDescent="0.2">
      <c r="A15" s="5">
        <v>6</v>
      </c>
      <c r="B15" s="8" t="s">
        <v>50</v>
      </c>
      <c r="C15" s="8" t="s">
        <v>51</v>
      </c>
      <c r="D15" s="8" t="s">
        <v>52</v>
      </c>
      <c r="E15" s="5" t="s">
        <v>53</v>
      </c>
      <c r="F15" s="53" t="s">
        <v>27</v>
      </c>
      <c r="G15" s="79" t="s">
        <v>46</v>
      </c>
      <c r="H15" s="79"/>
      <c r="I15" s="5" t="s">
        <v>54</v>
      </c>
      <c r="J15" s="5" t="s">
        <v>55</v>
      </c>
      <c r="K15" s="35">
        <v>70</v>
      </c>
      <c r="L15" s="10">
        <v>700</v>
      </c>
      <c r="M15" s="6"/>
      <c r="N15" s="1"/>
      <c r="O15" t="str">
        <f t="shared" si="1"/>
        <v>B</v>
      </c>
      <c r="Q15" s="44" t="str">
        <f t="shared" si="2"/>
        <v>01/01/2493</v>
      </c>
      <c r="R15" s="45">
        <f t="shared" ref="R15:R78" si="3">DATE(YEAR(Q15)-543,MONTH(Q15),DAY(Q15))</f>
        <v>18264</v>
      </c>
      <c r="S15" s="46">
        <f t="shared" si="0"/>
        <v>70</v>
      </c>
    </row>
    <row r="16" spans="1:22" ht="20.100000000000001" customHeight="1" x14ac:dyDescent="0.2">
      <c r="A16" s="5">
        <v>7</v>
      </c>
      <c r="B16" s="8" t="s">
        <v>15</v>
      </c>
      <c r="C16" s="8" t="s">
        <v>57</v>
      </c>
      <c r="D16" s="8" t="s">
        <v>58</v>
      </c>
      <c r="E16" s="5" t="s">
        <v>59</v>
      </c>
      <c r="F16" s="53" t="s">
        <v>27</v>
      </c>
      <c r="G16" s="79" t="s">
        <v>19</v>
      </c>
      <c r="H16" s="79"/>
      <c r="I16" s="5" t="s">
        <v>60</v>
      </c>
      <c r="J16" s="5" t="s">
        <v>61</v>
      </c>
      <c r="K16" s="35">
        <v>82</v>
      </c>
      <c r="L16" s="10">
        <v>800</v>
      </c>
      <c r="M16" s="6"/>
      <c r="N16" s="1"/>
      <c r="O16" t="str">
        <f t="shared" si="1"/>
        <v>C</v>
      </c>
      <c r="Q16" s="44" t="str">
        <f t="shared" si="2"/>
        <v>01/01/2481</v>
      </c>
      <c r="R16" s="45">
        <f t="shared" si="3"/>
        <v>13881</v>
      </c>
      <c r="S16" s="46">
        <f t="shared" si="0"/>
        <v>82</v>
      </c>
    </row>
    <row r="17" spans="1:19" ht="20.100000000000001" customHeight="1" x14ac:dyDescent="0.2">
      <c r="A17" s="5">
        <v>8</v>
      </c>
      <c r="B17" s="8" t="s">
        <v>23</v>
      </c>
      <c r="C17" s="8" t="s">
        <v>2572</v>
      </c>
      <c r="D17" s="8" t="s">
        <v>63</v>
      </c>
      <c r="E17" s="5" t="s">
        <v>64</v>
      </c>
      <c r="F17" s="53" t="s">
        <v>27</v>
      </c>
      <c r="G17" s="79" t="s">
        <v>19</v>
      </c>
      <c r="H17" s="79"/>
      <c r="I17" s="5" t="s">
        <v>65</v>
      </c>
      <c r="J17" s="5" t="s">
        <v>66</v>
      </c>
      <c r="K17" s="35">
        <v>67</v>
      </c>
      <c r="L17" s="10">
        <v>600</v>
      </c>
      <c r="M17" s="6"/>
      <c r="N17" s="1"/>
      <c r="O17" t="str">
        <f t="shared" si="1"/>
        <v>A</v>
      </c>
      <c r="Q17" s="44" t="str">
        <f t="shared" si="2"/>
        <v>31/07/2496</v>
      </c>
      <c r="R17" s="45">
        <f t="shared" si="3"/>
        <v>19571</v>
      </c>
      <c r="S17" s="46">
        <f t="shared" si="0"/>
        <v>67</v>
      </c>
    </row>
    <row r="18" spans="1:19" ht="20.100000000000001" customHeight="1" x14ac:dyDescent="0.2">
      <c r="A18" s="5">
        <v>9</v>
      </c>
      <c r="B18" s="8" t="s">
        <v>23</v>
      </c>
      <c r="C18" s="8" t="s">
        <v>68</v>
      </c>
      <c r="D18" s="8" t="s">
        <v>69</v>
      </c>
      <c r="E18" s="5" t="s">
        <v>56</v>
      </c>
      <c r="F18" s="53" t="s">
        <v>27</v>
      </c>
      <c r="G18" s="79" t="s">
        <v>19</v>
      </c>
      <c r="H18" s="79"/>
      <c r="I18" s="5" t="s">
        <v>70</v>
      </c>
      <c r="J18" s="5" t="s">
        <v>71</v>
      </c>
      <c r="K18" s="35">
        <v>86</v>
      </c>
      <c r="L18" s="10">
        <v>800</v>
      </c>
      <c r="M18" s="6"/>
      <c r="N18" s="1"/>
      <c r="O18" t="str">
        <f t="shared" si="1"/>
        <v>C</v>
      </c>
      <c r="Q18" s="44" t="str">
        <f t="shared" si="2"/>
        <v>08/02/2477</v>
      </c>
      <c r="R18" s="45">
        <f t="shared" si="3"/>
        <v>12458</v>
      </c>
      <c r="S18" s="46">
        <f t="shared" si="0"/>
        <v>86</v>
      </c>
    </row>
    <row r="19" spans="1:19" ht="20.100000000000001" customHeight="1" x14ac:dyDescent="0.2">
      <c r="A19" s="5">
        <v>10</v>
      </c>
      <c r="B19" s="8" t="s">
        <v>23</v>
      </c>
      <c r="C19" s="8" t="s">
        <v>73</v>
      </c>
      <c r="D19" s="8" t="s">
        <v>74</v>
      </c>
      <c r="E19" s="5" t="s">
        <v>75</v>
      </c>
      <c r="F19" s="53" t="s">
        <v>27</v>
      </c>
      <c r="G19" s="79" t="s">
        <v>46</v>
      </c>
      <c r="H19" s="79"/>
      <c r="I19" s="5" t="s">
        <v>76</v>
      </c>
      <c r="J19" s="5" t="s">
        <v>77</v>
      </c>
      <c r="K19" s="35">
        <v>74</v>
      </c>
      <c r="L19" s="10">
        <v>700</v>
      </c>
      <c r="M19" s="6"/>
      <c r="N19" s="1"/>
      <c r="O19" t="str">
        <f t="shared" si="1"/>
        <v>B</v>
      </c>
      <c r="Q19" s="44" t="str">
        <f t="shared" si="2"/>
        <v>01/01/2489</v>
      </c>
      <c r="R19" s="45">
        <f t="shared" si="3"/>
        <v>16803</v>
      </c>
      <c r="S19" s="46">
        <f t="shared" si="0"/>
        <v>74</v>
      </c>
    </row>
    <row r="20" spans="1:19" ht="20.100000000000001" customHeight="1" x14ac:dyDescent="0.2">
      <c r="A20" s="5">
        <v>11</v>
      </c>
      <c r="B20" s="8" t="s">
        <v>23</v>
      </c>
      <c r="C20" s="8" t="s">
        <v>79</v>
      </c>
      <c r="D20" s="8" t="s">
        <v>80</v>
      </c>
      <c r="E20" s="5" t="s">
        <v>81</v>
      </c>
      <c r="F20" s="53" t="s">
        <v>27</v>
      </c>
      <c r="G20" s="79" t="s">
        <v>34</v>
      </c>
      <c r="H20" s="79"/>
      <c r="I20" s="5" t="s">
        <v>82</v>
      </c>
      <c r="J20" s="5" t="s">
        <v>83</v>
      </c>
      <c r="K20" s="35">
        <v>66</v>
      </c>
      <c r="L20" s="10">
        <v>600</v>
      </c>
      <c r="M20" s="6"/>
      <c r="N20" s="1"/>
      <c r="O20" t="str">
        <f t="shared" si="1"/>
        <v>A</v>
      </c>
      <c r="Q20" s="44" t="str">
        <f t="shared" si="2"/>
        <v>04/07/2497</v>
      </c>
      <c r="R20" s="45">
        <f t="shared" si="3"/>
        <v>19909</v>
      </c>
      <c r="S20" s="46">
        <f t="shared" si="0"/>
        <v>66</v>
      </c>
    </row>
    <row r="21" spans="1:19" ht="20.100000000000001" customHeight="1" x14ac:dyDescent="0.2">
      <c r="A21" s="5">
        <v>12</v>
      </c>
      <c r="B21" s="8" t="s">
        <v>23</v>
      </c>
      <c r="C21" s="8" t="s">
        <v>85</v>
      </c>
      <c r="D21" s="8" t="s">
        <v>86</v>
      </c>
      <c r="E21" s="5" t="s">
        <v>87</v>
      </c>
      <c r="F21" s="53" t="s">
        <v>27</v>
      </c>
      <c r="G21" s="79" t="s">
        <v>34</v>
      </c>
      <c r="H21" s="79"/>
      <c r="I21" s="5" t="s">
        <v>88</v>
      </c>
      <c r="J21" s="5" t="s">
        <v>89</v>
      </c>
      <c r="K21" s="35">
        <v>66</v>
      </c>
      <c r="L21" s="10">
        <v>600</v>
      </c>
      <c r="M21" s="6"/>
      <c r="N21" s="1"/>
      <c r="O21" t="str">
        <f t="shared" si="1"/>
        <v>A</v>
      </c>
      <c r="Q21" s="44" t="str">
        <f t="shared" si="2"/>
        <v>17/10/2496</v>
      </c>
      <c r="R21" s="45">
        <f t="shared" si="3"/>
        <v>19649</v>
      </c>
      <c r="S21" s="46">
        <f t="shared" si="0"/>
        <v>66</v>
      </c>
    </row>
    <row r="22" spans="1:19" ht="20.100000000000001" customHeight="1" x14ac:dyDescent="0.2">
      <c r="A22" s="5">
        <v>13</v>
      </c>
      <c r="B22" s="8" t="s">
        <v>15</v>
      </c>
      <c r="C22" s="8" t="s">
        <v>90</v>
      </c>
      <c r="D22" s="8" t="s">
        <v>91</v>
      </c>
      <c r="E22" s="5" t="s">
        <v>92</v>
      </c>
      <c r="F22" s="53" t="s">
        <v>27</v>
      </c>
      <c r="G22" s="79" t="s">
        <v>34</v>
      </c>
      <c r="H22" s="79"/>
      <c r="I22" s="5" t="s">
        <v>93</v>
      </c>
      <c r="J22" s="5" t="s">
        <v>94</v>
      </c>
      <c r="K22" s="35">
        <v>76</v>
      </c>
      <c r="L22" s="10">
        <v>700</v>
      </c>
      <c r="M22" s="6"/>
      <c r="N22" s="1"/>
      <c r="O22" t="str">
        <f t="shared" si="1"/>
        <v>B</v>
      </c>
      <c r="Q22" s="44" t="str">
        <f t="shared" si="2"/>
        <v>26/12/2486</v>
      </c>
      <c r="R22" s="45">
        <f t="shared" si="3"/>
        <v>16066</v>
      </c>
      <c r="S22" s="46">
        <f t="shared" si="0"/>
        <v>76</v>
      </c>
    </row>
    <row r="23" spans="1:19" ht="20.100000000000001" customHeight="1" x14ac:dyDescent="0.2">
      <c r="A23" s="5">
        <v>14</v>
      </c>
      <c r="B23" s="8" t="s">
        <v>15</v>
      </c>
      <c r="C23" s="8" t="s">
        <v>90</v>
      </c>
      <c r="D23" s="8" t="s">
        <v>96</v>
      </c>
      <c r="E23" s="5" t="s">
        <v>97</v>
      </c>
      <c r="F23" s="53" t="s">
        <v>27</v>
      </c>
      <c r="G23" s="79" t="s">
        <v>46</v>
      </c>
      <c r="H23" s="79"/>
      <c r="I23" s="5" t="s">
        <v>98</v>
      </c>
      <c r="J23" s="5" t="s">
        <v>99</v>
      </c>
      <c r="K23" s="35">
        <v>66</v>
      </c>
      <c r="L23" s="10">
        <v>600</v>
      </c>
      <c r="M23" s="6"/>
      <c r="N23" s="1"/>
      <c r="O23" t="str">
        <f t="shared" si="1"/>
        <v>A</v>
      </c>
      <c r="Q23" s="44" t="str">
        <f t="shared" si="2"/>
        <v>12/11/2496</v>
      </c>
      <c r="R23" s="45">
        <f t="shared" si="3"/>
        <v>19675</v>
      </c>
      <c r="S23" s="46">
        <f t="shared" si="0"/>
        <v>66</v>
      </c>
    </row>
    <row r="24" spans="1:19" ht="20.100000000000001" customHeight="1" x14ac:dyDescent="0.2">
      <c r="A24" s="5">
        <v>15</v>
      </c>
      <c r="B24" s="8" t="s">
        <v>23</v>
      </c>
      <c r="C24" s="8" t="s">
        <v>90</v>
      </c>
      <c r="D24" s="8" t="s">
        <v>100</v>
      </c>
      <c r="E24" s="5" t="s">
        <v>101</v>
      </c>
      <c r="F24" s="53" t="s">
        <v>27</v>
      </c>
      <c r="G24" s="79" t="s">
        <v>46</v>
      </c>
      <c r="H24" s="79"/>
      <c r="I24" s="5" t="s">
        <v>102</v>
      </c>
      <c r="J24" s="5" t="s">
        <v>103</v>
      </c>
      <c r="K24" s="35">
        <v>71</v>
      </c>
      <c r="L24" s="10">
        <v>700</v>
      </c>
      <c r="M24" s="6"/>
      <c r="N24" s="1"/>
      <c r="O24" t="str">
        <f t="shared" si="1"/>
        <v>B</v>
      </c>
      <c r="Q24" s="44" t="str">
        <f t="shared" si="2"/>
        <v>09/07/2492</v>
      </c>
      <c r="R24" s="45">
        <f t="shared" si="3"/>
        <v>18088</v>
      </c>
      <c r="S24" s="46">
        <f t="shared" si="0"/>
        <v>71</v>
      </c>
    </row>
    <row r="25" spans="1:19" ht="20.100000000000001" customHeight="1" x14ac:dyDescent="0.2">
      <c r="A25" s="5">
        <v>16</v>
      </c>
      <c r="B25" s="8" t="s">
        <v>15</v>
      </c>
      <c r="C25" s="8" t="s">
        <v>104</v>
      </c>
      <c r="D25" s="8" t="s">
        <v>105</v>
      </c>
      <c r="E25" s="5" t="s">
        <v>106</v>
      </c>
      <c r="F25" s="53" t="s">
        <v>27</v>
      </c>
      <c r="G25" s="79" t="s">
        <v>34</v>
      </c>
      <c r="H25" s="79"/>
      <c r="I25" s="5" t="s">
        <v>107</v>
      </c>
      <c r="J25" s="5" t="s">
        <v>108</v>
      </c>
      <c r="K25" s="35">
        <v>73</v>
      </c>
      <c r="L25" s="10">
        <v>700</v>
      </c>
      <c r="M25" s="6"/>
      <c r="N25" s="1"/>
      <c r="O25" t="str">
        <f t="shared" si="1"/>
        <v>B</v>
      </c>
      <c r="Q25" s="44" t="str">
        <f t="shared" si="2"/>
        <v>01/01/2490</v>
      </c>
      <c r="R25" s="45">
        <f t="shared" si="3"/>
        <v>17168</v>
      </c>
      <c r="S25" s="46">
        <f t="shared" si="0"/>
        <v>73</v>
      </c>
    </row>
    <row r="26" spans="1:19" ht="20.100000000000001" customHeight="1" x14ac:dyDescent="0.2">
      <c r="A26" s="5">
        <v>17</v>
      </c>
      <c r="B26" s="8" t="s">
        <v>23</v>
      </c>
      <c r="C26" s="8" t="s">
        <v>110</v>
      </c>
      <c r="D26" s="8" t="s">
        <v>111</v>
      </c>
      <c r="E26" s="5" t="s">
        <v>112</v>
      </c>
      <c r="F26" s="53" t="s">
        <v>27</v>
      </c>
      <c r="G26" s="79" t="s">
        <v>34</v>
      </c>
      <c r="H26" s="79"/>
      <c r="I26" s="5" t="s">
        <v>113</v>
      </c>
      <c r="J26" s="5" t="s">
        <v>114</v>
      </c>
      <c r="K26" s="35">
        <v>65</v>
      </c>
      <c r="L26" s="10">
        <v>600</v>
      </c>
      <c r="M26" s="6"/>
      <c r="N26" s="1"/>
      <c r="O26" t="str">
        <f t="shared" si="1"/>
        <v>A</v>
      </c>
      <c r="Q26" s="44" t="str">
        <f t="shared" si="2"/>
        <v>01/01/2498</v>
      </c>
      <c r="R26" s="45">
        <f t="shared" si="3"/>
        <v>20090</v>
      </c>
      <c r="S26" s="46">
        <f t="shared" si="0"/>
        <v>65</v>
      </c>
    </row>
    <row r="27" spans="1:19" ht="20.100000000000001" customHeight="1" x14ac:dyDescent="0.2">
      <c r="A27" s="5">
        <v>18</v>
      </c>
      <c r="B27" s="8" t="s">
        <v>15</v>
      </c>
      <c r="C27" s="8" t="s">
        <v>116</v>
      </c>
      <c r="D27" s="8" t="s">
        <v>117</v>
      </c>
      <c r="E27" s="5" t="s">
        <v>118</v>
      </c>
      <c r="F27" s="53" t="s">
        <v>27</v>
      </c>
      <c r="G27" s="79" t="s">
        <v>34</v>
      </c>
      <c r="H27" s="79"/>
      <c r="I27" s="5" t="s">
        <v>119</v>
      </c>
      <c r="J27" s="5" t="s">
        <v>120</v>
      </c>
      <c r="K27" s="35">
        <v>61</v>
      </c>
      <c r="L27" s="10">
        <v>600</v>
      </c>
      <c r="M27" s="6"/>
      <c r="N27" s="1"/>
      <c r="O27" t="str">
        <f t="shared" si="1"/>
        <v>A</v>
      </c>
      <c r="Q27" s="44" t="str">
        <f t="shared" si="2"/>
        <v>26/06/2502</v>
      </c>
      <c r="R27" s="45">
        <f t="shared" si="3"/>
        <v>21727</v>
      </c>
      <c r="S27" s="46">
        <f t="shared" si="0"/>
        <v>61</v>
      </c>
    </row>
    <row r="28" spans="1:19" ht="20.100000000000001" customHeight="1" x14ac:dyDescent="0.2">
      <c r="A28" s="5">
        <v>19</v>
      </c>
      <c r="B28" s="8" t="s">
        <v>23</v>
      </c>
      <c r="C28" s="8" t="s">
        <v>122</v>
      </c>
      <c r="D28" s="8" t="s">
        <v>96</v>
      </c>
      <c r="E28" s="5" t="s">
        <v>97</v>
      </c>
      <c r="F28" s="53" t="s">
        <v>27</v>
      </c>
      <c r="G28" s="79" t="s">
        <v>46</v>
      </c>
      <c r="H28" s="79"/>
      <c r="I28" s="5" t="s">
        <v>123</v>
      </c>
      <c r="J28" s="5" t="s">
        <v>124</v>
      </c>
      <c r="K28" s="35">
        <v>66</v>
      </c>
      <c r="L28" s="10">
        <v>600</v>
      </c>
      <c r="M28" s="6"/>
      <c r="N28" s="1"/>
      <c r="O28" t="str">
        <f t="shared" si="1"/>
        <v>A</v>
      </c>
      <c r="Q28" s="44" t="str">
        <f t="shared" si="2"/>
        <v>07/04/2497</v>
      </c>
      <c r="R28" s="45">
        <f t="shared" si="3"/>
        <v>19821</v>
      </c>
      <c r="S28" s="46">
        <f t="shared" si="0"/>
        <v>66</v>
      </c>
    </row>
    <row r="29" spans="1:19" ht="20.100000000000001" customHeight="1" x14ac:dyDescent="0.2">
      <c r="A29" s="5">
        <v>20</v>
      </c>
      <c r="B29" s="8" t="s">
        <v>23</v>
      </c>
      <c r="C29" s="8" t="s">
        <v>125</v>
      </c>
      <c r="D29" s="8" t="s">
        <v>126</v>
      </c>
      <c r="E29" s="5" t="s">
        <v>127</v>
      </c>
      <c r="F29" s="53" t="s">
        <v>27</v>
      </c>
      <c r="G29" s="79" t="s">
        <v>46</v>
      </c>
      <c r="H29" s="79"/>
      <c r="I29" s="5" t="s">
        <v>128</v>
      </c>
      <c r="J29" s="5" t="s">
        <v>129</v>
      </c>
      <c r="K29" s="35">
        <v>74</v>
      </c>
      <c r="L29" s="10">
        <v>700</v>
      </c>
      <c r="M29" s="6"/>
      <c r="N29" s="1"/>
      <c r="O29" t="str">
        <f t="shared" si="1"/>
        <v>B</v>
      </c>
      <c r="Q29" s="44" t="str">
        <f t="shared" si="2"/>
        <v>18/08/2489</v>
      </c>
      <c r="R29" s="45">
        <f t="shared" si="3"/>
        <v>17032</v>
      </c>
      <c r="S29" s="46">
        <f t="shared" si="0"/>
        <v>74</v>
      </c>
    </row>
    <row r="30" spans="1:19" ht="20.100000000000001" customHeight="1" x14ac:dyDescent="0.2">
      <c r="A30" s="5">
        <v>21</v>
      </c>
      <c r="B30" s="8" t="s">
        <v>23</v>
      </c>
      <c r="C30" s="8" t="s">
        <v>130</v>
      </c>
      <c r="D30" s="8" t="s">
        <v>131</v>
      </c>
      <c r="E30" s="5" t="s">
        <v>132</v>
      </c>
      <c r="F30" s="53" t="s">
        <v>27</v>
      </c>
      <c r="G30" s="79" t="s">
        <v>19</v>
      </c>
      <c r="H30" s="79"/>
      <c r="I30" s="5" t="s">
        <v>133</v>
      </c>
      <c r="J30" s="5" t="s">
        <v>134</v>
      </c>
      <c r="K30" s="35">
        <v>82</v>
      </c>
      <c r="L30" s="10">
        <v>800</v>
      </c>
      <c r="M30" s="6"/>
      <c r="N30" s="1"/>
      <c r="O30" t="str">
        <f t="shared" si="1"/>
        <v>C</v>
      </c>
      <c r="Q30" s="44" t="str">
        <f t="shared" si="2"/>
        <v>27/01/2481</v>
      </c>
      <c r="R30" s="45">
        <f t="shared" si="3"/>
        <v>13907</v>
      </c>
      <c r="S30" s="46">
        <f t="shared" si="0"/>
        <v>82</v>
      </c>
    </row>
    <row r="31" spans="1:19" ht="20.100000000000001" customHeight="1" x14ac:dyDescent="0.2">
      <c r="A31" s="5">
        <v>22</v>
      </c>
      <c r="B31" s="8" t="s">
        <v>15</v>
      </c>
      <c r="C31" s="8" t="s">
        <v>135</v>
      </c>
      <c r="D31" s="8" t="s">
        <v>136</v>
      </c>
      <c r="E31" s="5" t="s">
        <v>42</v>
      </c>
      <c r="F31" s="53" t="s">
        <v>27</v>
      </c>
      <c r="G31" s="79" t="s">
        <v>19</v>
      </c>
      <c r="H31" s="79"/>
      <c r="I31" s="5" t="s">
        <v>137</v>
      </c>
      <c r="J31" s="5" t="s">
        <v>138</v>
      </c>
      <c r="K31" s="35">
        <v>73</v>
      </c>
      <c r="L31" s="10">
        <v>700</v>
      </c>
      <c r="M31" s="6"/>
      <c r="N31" s="1"/>
      <c r="O31" t="str">
        <f t="shared" si="1"/>
        <v>B</v>
      </c>
      <c r="Q31" s="44" t="str">
        <f t="shared" si="2"/>
        <v>31/03/2490</v>
      </c>
      <c r="R31" s="45">
        <f t="shared" si="3"/>
        <v>17257</v>
      </c>
      <c r="S31" s="46">
        <f t="shared" si="0"/>
        <v>73</v>
      </c>
    </row>
    <row r="32" spans="1:19" ht="20.100000000000001" customHeight="1" x14ac:dyDescent="0.2">
      <c r="A32" s="5">
        <v>23</v>
      </c>
      <c r="B32" s="8" t="s">
        <v>15</v>
      </c>
      <c r="C32" s="8" t="s">
        <v>139</v>
      </c>
      <c r="D32" s="8" t="s">
        <v>140</v>
      </c>
      <c r="E32" s="5" t="s">
        <v>81</v>
      </c>
      <c r="F32" s="53" t="s">
        <v>27</v>
      </c>
      <c r="G32" s="79" t="s">
        <v>19</v>
      </c>
      <c r="H32" s="79"/>
      <c r="I32" s="5" t="s">
        <v>141</v>
      </c>
      <c r="J32" s="5" t="s">
        <v>142</v>
      </c>
      <c r="K32" s="35">
        <v>78</v>
      </c>
      <c r="L32" s="10">
        <v>700</v>
      </c>
      <c r="M32" s="6"/>
      <c r="N32" s="1"/>
      <c r="O32" t="str">
        <f t="shared" si="1"/>
        <v>B</v>
      </c>
      <c r="Q32" s="44" t="str">
        <f t="shared" si="2"/>
        <v>01/08/2485</v>
      </c>
      <c r="R32" s="45">
        <f t="shared" si="3"/>
        <v>15554</v>
      </c>
      <c r="S32" s="46">
        <f t="shared" si="0"/>
        <v>78</v>
      </c>
    </row>
    <row r="33" spans="1:19" ht="20.100000000000001" customHeight="1" x14ac:dyDescent="0.2">
      <c r="A33" s="5">
        <v>24</v>
      </c>
      <c r="B33" s="8" t="s">
        <v>144</v>
      </c>
      <c r="C33" s="8" t="s">
        <v>145</v>
      </c>
      <c r="D33" s="8" t="s">
        <v>146</v>
      </c>
      <c r="E33" s="5" t="s">
        <v>147</v>
      </c>
      <c r="F33" s="53" t="s">
        <v>27</v>
      </c>
      <c r="G33" s="79" t="s">
        <v>34</v>
      </c>
      <c r="H33" s="79"/>
      <c r="I33" s="5" t="s">
        <v>148</v>
      </c>
      <c r="J33" s="5" t="s">
        <v>149</v>
      </c>
      <c r="K33" s="35">
        <v>65</v>
      </c>
      <c r="L33" s="10">
        <v>600</v>
      </c>
      <c r="M33" s="6"/>
      <c r="N33" s="1"/>
      <c r="O33" t="str">
        <f t="shared" si="1"/>
        <v>A</v>
      </c>
      <c r="Q33" s="44" t="str">
        <f t="shared" si="2"/>
        <v>25/05/2498</v>
      </c>
      <c r="R33" s="45">
        <f t="shared" si="3"/>
        <v>20234</v>
      </c>
      <c r="S33" s="46">
        <f t="shared" si="0"/>
        <v>65</v>
      </c>
    </row>
    <row r="34" spans="1:19" ht="20.100000000000001" customHeight="1" x14ac:dyDescent="0.2">
      <c r="A34" s="5">
        <v>25</v>
      </c>
      <c r="B34" s="8" t="s">
        <v>23</v>
      </c>
      <c r="C34" s="8" t="s">
        <v>150</v>
      </c>
      <c r="D34" s="8" t="s">
        <v>151</v>
      </c>
      <c r="E34" s="5" t="s">
        <v>84</v>
      </c>
      <c r="F34" s="53" t="s">
        <v>27</v>
      </c>
      <c r="G34" s="79" t="s">
        <v>19</v>
      </c>
      <c r="H34" s="79"/>
      <c r="I34" s="5" t="s">
        <v>152</v>
      </c>
      <c r="J34" s="5" t="s">
        <v>153</v>
      </c>
      <c r="K34" s="35">
        <v>76</v>
      </c>
      <c r="L34" s="10">
        <v>700</v>
      </c>
      <c r="M34" s="6"/>
      <c r="N34" s="1"/>
      <c r="O34" t="str">
        <f t="shared" si="1"/>
        <v>B</v>
      </c>
      <c r="Q34" s="44" t="str">
        <f t="shared" si="2"/>
        <v>01/01/2487</v>
      </c>
      <c r="R34" s="45">
        <f t="shared" si="3"/>
        <v>16072</v>
      </c>
      <c r="S34" s="46">
        <f t="shared" si="0"/>
        <v>76</v>
      </c>
    </row>
    <row r="35" spans="1:19" ht="20.100000000000001" customHeight="1" x14ac:dyDescent="0.2">
      <c r="A35" s="5">
        <v>26</v>
      </c>
      <c r="B35" s="8" t="s">
        <v>15</v>
      </c>
      <c r="C35" s="8" t="s">
        <v>154</v>
      </c>
      <c r="D35" s="8" t="s">
        <v>155</v>
      </c>
      <c r="E35" s="5" t="s">
        <v>115</v>
      </c>
      <c r="F35" s="53" t="s">
        <v>27</v>
      </c>
      <c r="G35" s="79" t="s">
        <v>19</v>
      </c>
      <c r="H35" s="79"/>
      <c r="I35" s="5" t="s">
        <v>156</v>
      </c>
      <c r="J35" s="5" t="s">
        <v>157</v>
      </c>
      <c r="K35" s="35">
        <v>82</v>
      </c>
      <c r="L35" s="10">
        <v>800</v>
      </c>
      <c r="M35" s="6"/>
      <c r="N35" s="1"/>
      <c r="O35" t="str">
        <f t="shared" si="1"/>
        <v>C</v>
      </c>
      <c r="Q35" s="44" t="str">
        <f t="shared" si="2"/>
        <v>15/10/2480</v>
      </c>
      <c r="R35" s="45">
        <f t="shared" si="3"/>
        <v>13803</v>
      </c>
      <c r="S35" s="46">
        <f t="shared" si="0"/>
        <v>82</v>
      </c>
    </row>
    <row r="36" spans="1:19" ht="20.100000000000001" customHeight="1" x14ac:dyDescent="0.2">
      <c r="A36" s="5">
        <v>27</v>
      </c>
      <c r="B36" s="8" t="s">
        <v>23</v>
      </c>
      <c r="C36" s="8" t="s">
        <v>158</v>
      </c>
      <c r="D36" s="8" t="s">
        <v>159</v>
      </c>
      <c r="E36" s="5" t="s">
        <v>160</v>
      </c>
      <c r="F36" s="53" t="s">
        <v>27</v>
      </c>
      <c r="G36" s="79" t="s">
        <v>34</v>
      </c>
      <c r="H36" s="79"/>
      <c r="I36" s="5" t="s">
        <v>161</v>
      </c>
      <c r="J36" s="5" t="s">
        <v>162</v>
      </c>
      <c r="K36" s="35">
        <v>67</v>
      </c>
      <c r="L36" s="10">
        <v>600</v>
      </c>
      <c r="M36" s="6"/>
      <c r="N36" s="1"/>
      <c r="O36" t="str">
        <f t="shared" si="1"/>
        <v>A</v>
      </c>
      <c r="Q36" s="44" t="str">
        <f t="shared" si="2"/>
        <v>01/01/2496</v>
      </c>
      <c r="R36" s="45">
        <f t="shared" si="3"/>
        <v>19360</v>
      </c>
      <c r="S36" s="46">
        <f t="shared" si="0"/>
        <v>67</v>
      </c>
    </row>
    <row r="37" spans="1:19" ht="20.100000000000001" customHeight="1" x14ac:dyDescent="0.2">
      <c r="A37" s="5">
        <v>28</v>
      </c>
      <c r="B37" s="8" t="s">
        <v>23</v>
      </c>
      <c r="C37" s="8" t="s">
        <v>163</v>
      </c>
      <c r="D37" s="8" t="s">
        <v>58</v>
      </c>
      <c r="E37" s="5" t="s">
        <v>164</v>
      </c>
      <c r="F37" s="53" t="s">
        <v>27</v>
      </c>
      <c r="G37" s="79" t="s">
        <v>19</v>
      </c>
      <c r="H37" s="79"/>
      <c r="I37" s="5" t="s">
        <v>165</v>
      </c>
      <c r="J37" s="5" t="s">
        <v>166</v>
      </c>
      <c r="K37" s="35">
        <v>65</v>
      </c>
      <c r="L37" s="10">
        <v>600</v>
      </c>
      <c r="M37" s="6"/>
      <c r="N37" s="1"/>
      <c r="O37" t="str">
        <f t="shared" si="1"/>
        <v>A</v>
      </c>
      <c r="Q37" s="44" t="str">
        <f t="shared" si="2"/>
        <v>09/08/2498</v>
      </c>
      <c r="R37" s="45">
        <f t="shared" si="3"/>
        <v>20310</v>
      </c>
      <c r="S37" s="46">
        <f t="shared" si="0"/>
        <v>65</v>
      </c>
    </row>
    <row r="38" spans="1:19" ht="20.100000000000001" customHeight="1" x14ac:dyDescent="0.2">
      <c r="A38" s="5">
        <v>29</v>
      </c>
      <c r="B38" s="8" t="s">
        <v>23</v>
      </c>
      <c r="C38" s="8" t="s">
        <v>167</v>
      </c>
      <c r="D38" s="8" t="s">
        <v>168</v>
      </c>
      <c r="E38" s="5" t="s">
        <v>169</v>
      </c>
      <c r="F38" s="53" t="s">
        <v>27</v>
      </c>
      <c r="G38" s="79" t="s">
        <v>46</v>
      </c>
      <c r="H38" s="79"/>
      <c r="I38" s="5" t="s">
        <v>170</v>
      </c>
      <c r="J38" s="5" t="s">
        <v>171</v>
      </c>
      <c r="K38" s="35">
        <v>87</v>
      </c>
      <c r="L38" s="10">
        <v>800</v>
      </c>
      <c r="M38" s="6"/>
      <c r="N38" s="1"/>
      <c r="O38" t="str">
        <f t="shared" si="1"/>
        <v>C</v>
      </c>
      <c r="Q38" s="44" t="str">
        <f t="shared" si="2"/>
        <v>01/01/2476</v>
      </c>
      <c r="R38" s="45">
        <f t="shared" si="3"/>
        <v>12055</v>
      </c>
      <c r="S38" s="46">
        <f t="shared" si="0"/>
        <v>87</v>
      </c>
    </row>
    <row r="39" spans="1:19" ht="20.100000000000001" customHeight="1" x14ac:dyDescent="0.2">
      <c r="A39" s="5">
        <v>30</v>
      </c>
      <c r="B39" s="8" t="s">
        <v>23</v>
      </c>
      <c r="C39" s="8" t="s">
        <v>167</v>
      </c>
      <c r="D39" s="8" t="s">
        <v>155</v>
      </c>
      <c r="E39" s="5" t="s">
        <v>97</v>
      </c>
      <c r="F39" s="53" t="s">
        <v>27</v>
      </c>
      <c r="G39" s="79" t="s">
        <v>19</v>
      </c>
      <c r="H39" s="79"/>
      <c r="I39" s="5" t="s">
        <v>173</v>
      </c>
      <c r="J39" s="5" t="s">
        <v>174</v>
      </c>
      <c r="K39" s="35">
        <v>81</v>
      </c>
      <c r="L39" s="10">
        <v>800</v>
      </c>
      <c r="M39" s="6"/>
      <c r="N39" s="1"/>
      <c r="O39" t="str">
        <f t="shared" si="1"/>
        <v>C</v>
      </c>
      <c r="Q39" s="44" t="str">
        <f t="shared" si="2"/>
        <v>01/01/2482</v>
      </c>
      <c r="R39" s="45">
        <f t="shared" si="3"/>
        <v>14246</v>
      </c>
      <c r="S39" s="46">
        <f t="shared" si="0"/>
        <v>81</v>
      </c>
    </row>
    <row r="40" spans="1:19" ht="20.100000000000001" customHeight="1" x14ac:dyDescent="0.2">
      <c r="A40" s="5">
        <v>31</v>
      </c>
      <c r="B40" s="8" t="s">
        <v>23</v>
      </c>
      <c r="C40" s="8" t="s">
        <v>176</v>
      </c>
      <c r="D40" s="8" t="s">
        <v>177</v>
      </c>
      <c r="E40" s="5" t="s">
        <v>178</v>
      </c>
      <c r="F40" s="53" t="s">
        <v>27</v>
      </c>
      <c r="G40" s="79" t="s">
        <v>19</v>
      </c>
      <c r="H40" s="79"/>
      <c r="I40" s="5" t="s">
        <v>179</v>
      </c>
      <c r="J40" s="5" t="s">
        <v>180</v>
      </c>
      <c r="K40" s="35">
        <v>67</v>
      </c>
      <c r="L40" s="10">
        <v>600</v>
      </c>
      <c r="M40" s="6"/>
      <c r="N40" s="1"/>
      <c r="O40" t="str">
        <f t="shared" si="1"/>
        <v>A</v>
      </c>
      <c r="Q40" s="44" t="str">
        <f t="shared" si="2"/>
        <v>29/11/2495</v>
      </c>
      <c r="R40" s="45">
        <f t="shared" si="3"/>
        <v>19327</v>
      </c>
      <c r="S40" s="46">
        <f t="shared" si="0"/>
        <v>67</v>
      </c>
    </row>
    <row r="41" spans="1:19" ht="20.100000000000001" customHeight="1" x14ac:dyDescent="0.2">
      <c r="A41" s="5">
        <v>32</v>
      </c>
      <c r="B41" s="8" t="s">
        <v>15</v>
      </c>
      <c r="C41" s="8" t="s">
        <v>181</v>
      </c>
      <c r="D41" s="8" t="s">
        <v>182</v>
      </c>
      <c r="E41" s="5" t="s">
        <v>121</v>
      </c>
      <c r="F41" s="53" t="s">
        <v>27</v>
      </c>
      <c r="G41" s="79" t="s">
        <v>19</v>
      </c>
      <c r="H41" s="79"/>
      <c r="I41" s="5" t="s">
        <v>183</v>
      </c>
      <c r="J41" s="5" t="s">
        <v>184</v>
      </c>
      <c r="K41" s="35">
        <v>68</v>
      </c>
      <c r="L41" s="10">
        <v>600</v>
      </c>
      <c r="M41" s="6"/>
      <c r="N41" s="1"/>
      <c r="O41" t="str">
        <f t="shared" si="1"/>
        <v>A</v>
      </c>
      <c r="Q41" s="44" t="str">
        <f t="shared" si="2"/>
        <v>12/06/2495</v>
      </c>
      <c r="R41" s="45">
        <f t="shared" si="3"/>
        <v>19157</v>
      </c>
      <c r="S41" s="46">
        <f t="shared" si="0"/>
        <v>68</v>
      </c>
    </row>
    <row r="42" spans="1:19" ht="20.100000000000001" customHeight="1" x14ac:dyDescent="0.2">
      <c r="A42" s="5">
        <v>33</v>
      </c>
      <c r="B42" s="8" t="s">
        <v>144</v>
      </c>
      <c r="C42" s="8" t="s">
        <v>186</v>
      </c>
      <c r="D42" s="8" t="s">
        <v>187</v>
      </c>
      <c r="E42" s="5" t="s">
        <v>26</v>
      </c>
      <c r="F42" s="53" t="s">
        <v>27</v>
      </c>
      <c r="G42" s="79" t="s">
        <v>34</v>
      </c>
      <c r="H42" s="79"/>
      <c r="I42" s="5" t="s">
        <v>188</v>
      </c>
      <c r="J42" s="5" t="s">
        <v>189</v>
      </c>
      <c r="K42" s="35">
        <v>68</v>
      </c>
      <c r="L42" s="10">
        <v>600</v>
      </c>
      <c r="M42" s="6"/>
      <c r="N42" s="1"/>
      <c r="O42" t="str">
        <f t="shared" si="1"/>
        <v>A</v>
      </c>
      <c r="Q42" s="44" t="str">
        <f t="shared" si="2"/>
        <v>05/03/2495</v>
      </c>
      <c r="R42" s="45">
        <f t="shared" si="3"/>
        <v>19058</v>
      </c>
      <c r="S42" s="46">
        <f t="shared" si="0"/>
        <v>68</v>
      </c>
    </row>
    <row r="43" spans="1:19" ht="20.100000000000001" customHeight="1" x14ac:dyDescent="0.2">
      <c r="A43" s="5">
        <v>34</v>
      </c>
      <c r="B43" s="8" t="s">
        <v>15</v>
      </c>
      <c r="C43" s="8" t="s">
        <v>190</v>
      </c>
      <c r="D43" s="8" t="s">
        <v>191</v>
      </c>
      <c r="E43" s="5" t="s">
        <v>192</v>
      </c>
      <c r="F43" s="53" t="s">
        <v>27</v>
      </c>
      <c r="G43" s="79" t="s">
        <v>46</v>
      </c>
      <c r="H43" s="79"/>
      <c r="I43" s="5" t="s">
        <v>193</v>
      </c>
      <c r="J43" s="5" t="s">
        <v>194</v>
      </c>
      <c r="K43" s="35">
        <v>76</v>
      </c>
      <c r="L43" s="10">
        <v>700</v>
      </c>
      <c r="M43" s="6"/>
      <c r="N43" s="1"/>
      <c r="O43" t="str">
        <f t="shared" si="1"/>
        <v>B</v>
      </c>
      <c r="Q43" s="44" t="str">
        <f t="shared" si="2"/>
        <v>30/03/2487</v>
      </c>
      <c r="R43" s="45">
        <f t="shared" si="3"/>
        <v>16161</v>
      </c>
      <c r="S43" s="46">
        <f t="shared" si="0"/>
        <v>76</v>
      </c>
    </row>
    <row r="44" spans="1:19" ht="20.100000000000001" customHeight="1" x14ac:dyDescent="0.2">
      <c r="A44" s="5">
        <v>35</v>
      </c>
      <c r="B44" s="8" t="s">
        <v>23</v>
      </c>
      <c r="C44" s="8" t="s">
        <v>195</v>
      </c>
      <c r="D44" s="8" t="s">
        <v>196</v>
      </c>
      <c r="E44" s="5" t="s">
        <v>49</v>
      </c>
      <c r="F44" s="53" t="s">
        <v>27</v>
      </c>
      <c r="G44" s="79" t="s">
        <v>19</v>
      </c>
      <c r="H44" s="79"/>
      <c r="I44" s="5" t="s">
        <v>197</v>
      </c>
      <c r="J44" s="5" t="s">
        <v>198</v>
      </c>
      <c r="K44" s="35">
        <v>84</v>
      </c>
      <c r="L44" s="10">
        <v>800</v>
      </c>
      <c r="M44" s="6"/>
      <c r="N44" s="1"/>
      <c r="O44" t="str">
        <f t="shared" si="1"/>
        <v>C</v>
      </c>
      <c r="Q44" s="44" t="str">
        <f t="shared" si="2"/>
        <v>30/05/2479</v>
      </c>
      <c r="R44" s="45">
        <f t="shared" si="3"/>
        <v>13300</v>
      </c>
      <c r="S44" s="46">
        <f t="shared" si="0"/>
        <v>84</v>
      </c>
    </row>
    <row r="45" spans="1:19" ht="20.100000000000001" customHeight="1" x14ac:dyDescent="0.2">
      <c r="A45" s="5">
        <v>36</v>
      </c>
      <c r="B45" s="8" t="s">
        <v>23</v>
      </c>
      <c r="C45" s="8" t="s">
        <v>199</v>
      </c>
      <c r="D45" s="8" t="s">
        <v>200</v>
      </c>
      <c r="E45" s="5" t="s">
        <v>201</v>
      </c>
      <c r="F45" s="53" t="s">
        <v>27</v>
      </c>
      <c r="G45" s="79" t="s">
        <v>46</v>
      </c>
      <c r="H45" s="79"/>
      <c r="I45" s="5" t="s">
        <v>202</v>
      </c>
      <c r="J45" s="5" t="s">
        <v>203</v>
      </c>
      <c r="K45" s="35">
        <v>77</v>
      </c>
      <c r="L45" s="10">
        <v>700</v>
      </c>
      <c r="M45" s="6"/>
      <c r="N45" s="1"/>
      <c r="O45" t="str">
        <f t="shared" si="1"/>
        <v>B</v>
      </c>
      <c r="Q45" s="44" t="str">
        <f t="shared" si="2"/>
        <v>06/06/2486</v>
      </c>
      <c r="R45" s="45">
        <f t="shared" si="3"/>
        <v>15863</v>
      </c>
      <c r="S45" s="46">
        <f t="shared" si="0"/>
        <v>77</v>
      </c>
    </row>
    <row r="46" spans="1:19" ht="20.100000000000001" customHeight="1" x14ac:dyDescent="0.2">
      <c r="A46" s="5">
        <v>37</v>
      </c>
      <c r="B46" s="8" t="s">
        <v>15</v>
      </c>
      <c r="C46" s="8" t="s">
        <v>205</v>
      </c>
      <c r="D46" s="8" t="s">
        <v>206</v>
      </c>
      <c r="E46" s="5" t="s">
        <v>207</v>
      </c>
      <c r="F46" s="53" t="s">
        <v>27</v>
      </c>
      <c r="G46" s="79" t="s">
        <v>19</v>
      </c>
      <c r="H46" s="79"/>
      <c r="I46" s="5" t="s">
        <v>208</v>
      </c>
      <c r="J46" s="5" t="s">
        <v>209</v>
      </c>
      <c r="K46" s="35">
        <v>61</v>
      </c>
      <c r="L46" s="10">
        <v>600</v>
      </c>
      <c r="M46" s="6"/>
      <c r="N46" s="1"/>
      <c r="O46" t="str">
        <f t="shared" si="1"/>
        <v>A</v>
      </c>
      <c r="Q46" s="44" t="str">
        <f t="shared" si="2"/>
        <v>08/03/2502</v>
      </c>
      <c r="R46" s="45">
        <f t="shared" si="3"/>
        <v>21617</v>
      </c>
      <c r="S46" s="46">
        <f t="shared" si="0"/>
        <v>61</v>
      </c>
    </row>
    <row r="47" spans="1:19" ht="20.100000000000001" customHeight="1" x14ac:dyDescent="0.2">
      <c r="A47" s="5">
        <v>38</v>
      </c>
      <c r="B47" s="8" t="s">
        <v>23</v>
      </c>
      <c r="C47" s="8" t="s">
        <v>210</v>
      </c>
      <c r="D47" s="8" t="s">
        <v>211</v>
      </c>
      <c r="E47" s="5" t="s">
        <v>212</v>
      </c>
      <c r="F47" s="53" t="s">
        <v>27</v>
      </c>
      <c r="G47" s="79" t="s">
        <v>46</v>
      </c>
      <c r="H47" s="79"/>
      <c r="I47" s="5" t="s">
        <v>213</v>
      </c>
      <c r="J47" s="5" t="s">
        <v>214</v>
      </c>
      <c r="K47" s="35">
        <v>90</v>
      </c>
      <c r="L47" s="10">
        <v>1000</v>
      </c>
      <c r="M47" s="6"/>
      <c r="N47" s="1"/>
      <c r="O47" t="str">
        <f t="shared" si="1"/>
        <v>D</v>
      </c>
      <c r="Q47" s="44" t="str">
        <f t="shared" si="2"/>
        <v>01/01/2473</v>
      </c>
      <c r="R47" s="45">
        <f t="shared" si="3"/>
        <v>10959</v>
      </c>
      <c r="S47" s="46">
        <f t="shared" si="0"/>
        <v>90</v>
      </c>
    </row>
    <row r="48" spans="1:19" ht="20.100000000000001" customHeight="1" x14ac:dyDescent="0.2">
      <c r="A48" s="5">
        <v>39</v>
      </c>
      <c r="B48" s="8" t="s">
        <v>23</v>
      </c>
      <c r="C48" s="8" t="s">
        <v>215</v>
      </c>
      <c r="D48" s="8" t="s">
        <v>216</v>
      </c>
      <c r="E48" s="5" t="s">
        <v>217</v>
      </c>
      <c r="F48" s="53" t="s">
        <v>27</v>
      </c>
      <c r="G48" s="79" t="s">
        <v>19</v>
      </c>
      <c r="H48" s="79"/>
      <c r="I48" s="5" t="s">
        <v>218</v>
      </c>
      <c r="J48" s="5" t="s">
        <v>219</v>
      </c>
      <c r="K48" s="35">
        <v>68</v>
      </c>
      <c r="L48" s="10">
        <v>600</v>
      </c>
      <c r="M48" s="6"/>
      <c r="N48" s="1"/>
      <c r="O48" t="str">
        <f t="shared" si="1"/>
        <v>A</v>
      </c>
      <c r="Q48" s="44" t="str">
        <f t="shared" si="2"/>
        <v>25/02/2495</v>
      </c>
      <c r="R48" s="45">
        <f t="shared" si="3"/>
        <v>19049</v>
      </c>
      <c r="S48" s="46">
        <f t="shared" si="0"/>
        <v>68</v>
      </c>
    </row>
    <row r="49" spans="1:19" ht="20.100000000000001" customHeight="1" x14ac:dyDescent="0.2">
      <c r="A49" s="5">
        <v>40</v>
      </c>
      <c r="B49" s="8" t="s">
        <v>23</v>
      </c>
      <c r="C49" s="8" t="s">
        <v>220</v>
      </c>
      <c r="D49" s="8" t="s">
        <v>221</v>
      </c>
      <c r="E49" s="5" t="s">
        <v>222</v>
      </c>
      <c r="F49" s="53" t="s">
        <v>27</v>
      </c>
      <c r="G49" s="79" t="s">
        <v>46</v>
      </c>
      <c r="H49" s="79"/>
      <c r="I49" s="5" t="s">
        <v>223</v>
      </c>
      <c r="J49" s="5" t="s">
        <v>224</v>
      </c>
      <c r="K49" s="35">
        <v>68</v>
      </c>
      <c r="L49" s="10">
        <v>600</v>
      </c>
      <c r="M49" s="6"/>
      <c r="N49" s="1"/>
      <c r="O49" t="str">
        <f t="shared" si="1"/>
        <v>A</v>
      </c>
      <c r="Q49" s="44" t="str">
        <f t="shared" si="2"/>
        <v>01/01/2495</v>
      </c>
      <c r="R49" s="45">
        <f t="shared" si="3"/>
        <v>18994</v>
      </c>
      <c r="S49" s="46">
        <f t="shared" si="0"/>
        <v>68</v>
      </c>
    </row>
    <row r="50" spans="1:19" ht="20.100000000000001" customHeight="1" x14ac:dyDescent="0.2">
      <c r="A50" s="5">
        <v>41</v>
      </c>
      <c r="B50" s="8" t="s">
        <v>15</v>
      </c>
      <c r="C50" s="8" t="s">
        <v>225</v>
      </c>
      <c r="D50" s="8" t="s">
        <v>226</v>
      </c>
      <c r="E50" s="5" t="s">
        <v>227</v>
      </c>
      <c r="F50" s="53" t="s">
        <v>27</v>
      </c>
      <c r="G50" s="79" t="s">
        <v>34</v>
      </c>
      <c r="H50" s="79"/>
      <c r="I50" s="5" t="s">
        <v>228</v>
      </c>
      <c r="J50" s="5" t="s">
        <v>229</v>
      </c>
      <c r="K50" s="35">
        <v>76</v>
      </c>
      <c r="L50" s="10">
        <v>700</v>
      </c>
      <c r="M50" s="6"/>
      <c r="N50" s="1"/>
      <c r="O50" t="str">
        <f t="shared" si="1"/>
        <v>B</v>
      </c>
      <c r="Q50" s="44" t="str">
        <f t="shared" si="2"/>
        <v>11/01/2487</v>
      </c>
      <c r="R50" s="45">
        <f t="shared" si="3"/>
        <v>16082</v>
      </c>
      <c r="S50" s="46">
        <f t="shared" si="0"/>
        <v>76</v>
      </c>
    </row>
    <row r="51" spans="1:19" ht="20.100000000000001" customHeight="1" x14ac:dyDescent="0.2">
      <c r="A51" s="5">
        <v>42</v>
      </c>
      <c r="B51" s="8" t="s">
        <v>23</v>
      </c>
      <c r="C51" s="8" t="s">
        <v>159</v>
      </c>
      <c r="D51" s="8" t="s">
        <v>177</v>
      </c>
      <c r="E51" s="5" t="s">
        <v>230</v>
      </c>
      <c r="F51" s="53" t="s">
        <v>27</v>
      </c>
      <c r="G51" s="79" t="s">
        <v>34</v>
      </c>
      <c r="H51" s="79"/>
      <c r="I51" s="5" t="s">
        <v>231</v>
      </c>
      <c r="J51" s="5" t="s">
        <v>232</v>
      </c>
      <c r="K51" s="35">
        <v>69</v>
      </c>
      <c r="L51" s="10">
        <v>600</v>
      </c>
      <c r="M51" s="6"/>
      <c r="N51" s="1"/>
      <c r="O51" t="str">
        <f t="shared" si="1"/>
        <v>A</v>
      </c>
      <c r="Q51" s="44" t="str">
        <f t="shared" si="2"/>
        <v>01/01/2494</v>
      </c>
      <c r="R51" s="45">
        <f t="shared" si="3"/>
        <v>18629</v>
      </c>
      <c r="S51" s="46">
        <f t="shared" si="0"/>
        <v>69</v>
      </c>
    </row>
    <row r="52" spans="1:19" ht="20.100000000000001" customHeight="1" x14ac:dyDescent="0.2">
      <c r="A52" s="5">
        <v>43</v>
      </c>
      <c r="B52" s="8" t="s">
        <v>15</v>
      </c>
      <c r="C52" s="8" t="s">
        <v>234</v>
      </c>
      <c r="D52" s="8" t="s">
        <v>235</v>
      </c>
      <c r="E52" s="5" t="s">
        <v>236</v>
      </c>
      <c r="F52" s="53" t="s">
        <v>27</v>
      </c>
      <c r="G52" s="79" t="s">
        <v>19</v>
      </c>
      <c r="H52" s="79"/>
      <c r="I52" s="5" t="s">
        <v>237</v>
      </c>
      <c r="J52" s="5" t="s">
        <v>238</v>
      </c>
      <c r="K52" s="35">
        <v>61</v>
      </c>
      <c r="L52" s="10">
        <v>600</v>
      </c>
      <c r="M52" s="6"/>
      <c r="N52" s="1"/>
      <c r="O52" t="str">
        <f t="shared" si="1"/>
        <v>A</v>
      </c>
      <c r="Q52" s="44" t="str">
        <f t="shared" si="2"/>
        <v>12/09/2502</v>
      </c>
      <c r="R52" s="45">
        <f t="shared" si="3"/>
        <v>21805</v>
      </c>
      <c r="S52" s="46">
        <f t="shared" si="0"/>
        <v>61</v>
      </c>
    </row>
    <row r="53" spans="1:19" ht="20.100000000000001" customHeight="1" x14ac:dyDescent="0.2">
      <c r="A53" s="5">
        <v>44</v>
      </c>
      <c r="B53" s="8" t="s">
        <v>15</v>
      </c>
      <c r="C53" s="8" t="s">
        <v>239</v>
      </c>
      <c r="D53" s="8" t="s">
        <v>146</v>
      </c>
      <c r="E53" s="5" t="s">
        <v>240</v>
      </c>
      <c r="F53" s="53" t="s">
        <v>27</v>
      </c>
      <c r="G53" s="79" t="s">
        <v>34</v>
      </c>
      <c r="H53" s="79"/>
      <c r="I53" s="5" t="s">
        <v>241</v>
      </c>
      <c r="J53" s="5" t="s">
        <v>242</v>
      </c>
      <c r="K53" s="35">
        <v>65</v>
      </c>
      <c r="L53" s="10">
        <v>600</v>
      </c>
      <c r="M53" s="6"/>
      <c r="N53" s="1"/>
      <c r="O53" t="str">
        <f t="shared" si="1"/>
        <v>A</v>
      </c>
      <c r="Q53" s="44" t="str">
        <f t="shared" si="2"/>
        <v>24/03/2498</v>
      </c>
      <c r="R53" s="45">
        <f t="shared" si="3"/>
        <v>20172</v>
      </c>
      <c r="S53" s="46">
        <f t="shared" si="0"/>
        <v>65</v>
      </c>
    </row>
    <row r="54" spans="1:19" ht="20.100000000000001" customHeight="1" x14ac:dyDescent="0.2">
      <c r="A54" s="5">
        <v>45</v>
      </c>
      <c r="B54" s="8" t="s">
        <v>15</v>
      </c>
      <c r="C54" s="8" t="s">
        <v>239</v>
      </c>
      <c r="D54" s="8" t="s">
        <v>177</v>
      </c>
      <c r="E54" s="5" t="s">
        <v>243</v>
      </c>
      <c r="F54" s="53" t="s">
        <v>27</v>
      </c>
      <c r="G54" s="79" t="s">
        <v>34</v>
      </c>
      <c r="H54" s="79"/>
      <c r="I54" s="5" t="s">
        <v>244</v>
      </c>
      <c r="J54" s="5" t="s">
        <v>245</v>
      </c>
      <c r="K54" s="35">
        <v>64</v>
      </c>
      <c r="L54" s="10">
        <v>600</v>
      </c>
      <c r="M54" s="6"/>
      <c r="N54" s="1"/>
      <c r="O54" t="str">
        <f t="shared" si="1"/>
        <v>A</v>
      </c>
      <c r="Q54" s="44" t="str">
        <f t="shared" si="2"/>
        <v>25/06/2499</v>
      </c>
      <c r="R54" s="45">
        <f t="shared" si="3"/>
        <v>20631</v>
      </c>
      <c r="S54" s="46">
        <f t="shared" si="0"/>
        <v>64</v>
      </c>
    </row>
    <row r="55" spans="1:19" ht="20.100000000000001" customHeight="1" x14ac:dyDescent="0.2">
      <c r="A55" s="5">
        <v>46</v>
      </c>
      <c r="B55" s="8" t="s">
        <v>144</v>
      </c>
      <c r="C55" s="8" t="s">
        <v>247</v>
      </c>
      <c r="D55" s="8" t="s">
        <v>32</v>
      </c>
      <c r="E55" s="5" t="s">
        <v>33</v>
      </c>
      <c r="F55" s="53" t="s">
        <v>27</v>
      </c>
      <c r="G55" s="79" t="s">
        <v>19</v>
      </c>
      <c r="H55" s="79"/>
      <c r="I55" s="5" t="s">
        <v>248</v>
      </c>
      <c r="J55" s="5" t="s">
        <v>36</v>
      </c>
      <c r="K55" s="35">
        <v>60</v>
      </c>
      <c r="L55" s="10">
        <v>600</v>
      </c>
      <c r="M55" s="6"/>
      <c r="N55" s="1"/>
      <c r="O55" t="str">
        <f t="shared" si="1"/>
        <v>A</v>
      </c>
      <c r="Q55" s="44" t="str">
        <f t="shared" si="2"/>
        <v>12/08/2503</v>
      </c>
      <c r="R55" s="45">
        <f t="shared" si="3"/>
        <v>22140</v>
      </c>
      <c r="S55" s="46">
        <f t="shared" si="0"/>
        <v>60</v>
      </c>
    </row>
    <row r="56" spans="1:19" ht="20.100000000000001" customHeight="1" x14ac:dyDescent="0.2">
      <c r="A56" s="5">
        <v>47</v>
      </c>
      <c r="B56" s="8" t="s">
        <v>144</v>
      </c>
      <c r="C56" s="8" t="s">
        <v>249</v>
      </c>
      <c r="D56" s="8" t="s">
        <v>58</v>
      </c>
      <c r="E56" s="5" t="s">
        <v>250</v>
      </c>
      <c r="F56" s="53" t="s">
        <v>27</v>
      </c>
      <c r="G56" s="79" t="s">
        <v>19</v>
      </c>
      <c r="H56" s="79"/>
      <c r="I56" s="5" t="s">
        <v>251</v>
      </c>
      <c r="J56" s="5" t="s">
        <v>77</v>
      </c>
      <c r="K56" s="35">
        <v>74</v>
      </c>
      <c r="L56" s="10">
        <v>700</v>
      </c>
      <c r="M56" s="6"/>
      <c r="N56" s="1"/>
      <c r="O56" t="str">
        <f t="shared" si="1"/>
        <v>B</v>
      </c>
      <c r="Q56" s="44" t="str">
        <f t="shared" si="2"/>
        <v>01/01/2489</v>
      </c>
      <c r="R56" s="45">
        <f t="shared" si="3"/>
        <v>16803</v>
      </c>
      <c r="S56" s="46">
        <f t="shared" si="0"/>
        <v>74</v>
      </c>
    </row>
    <row r="57" spans="1:19" ht="20.100000000000001" customHeight="1" x14ac:dyDescent="0.2">
      <c r="A57" s="5">
        <v>48</v>
      </c>
      <c r="B57" s="8" t="s">
        <v>15</v>
      </c>
      <c r="C57" s="8" t="s">
        <v>252</v>
      </c>
      <c r="D57" s="8" t="s">
        <v>253</v>
      </c>
      <c r="E57" s="5" t="s">
        <v>62</v>
      </c>
      <c r="F57" s="53" t="s">
        <v>27</v>
      </c>
      <c r="G57" s="79" t="s">
        <v>34</v>
      </c>
      <c r="H57" s="79"/>
      <c r="I57" s="5" t="s">
        <v>254</v>
      </c>
      <c r="J57" s="5" t="s">
        <v>255</v>
      </c>
      <c r="K57" s="35">
        <v>71</v>
      </c>
      <c r="L57" s="10">
        <v>700</v>
      </c>
      <c r="M57" s="6"/>
      <c r="N57" s="1"/>
      <c r="O57" t="str">
        <f t="shared" si="1"/>
        <v>B</v>
      </c>
      <c r="Q57" s="44" t="str">
        <f t="shared" si="2"/>
        <v>22/03/2492</v>
      </c>
      <c r="R57" s="45">
        <f t="shared" si="3"/>
        <v>17979</v>
      </c>
      <c r="S57" s="46">
        <f t="shared" si="0"/>
        <v>71</v>
      </c>
    </row>
    <row r="58" spans="1:19" ht="20.100000000000001" customHeight="1" x14ac:dyDescent="0.2">
      <c r="A58" s="5">
        <v>49</v>
      </c>
      <c r="B58" s="8" t="s">
        <v>23</v>
      </c>
      <c r="C58" s="8" t="s">
        <v>256</v>
      </c>
      <c r="D58" s="8" t="s">
        <v>257</v>
      </c>
      <c r="E58" s="5" t="s">
        <v>240</v>
      </c>
      <c r="F58" s="53" t="s">
        <v>27</v>
      </c>
      <c r="G58" s="79" t="s">
        <v>19</v>
      </c>
      <c r="H58" s="79"/>
      <c r="I58" s="5" t="s">
        <v>258</v>
      </c>
      <c r="J58" s="5" t="s">
        <v>259</v>
      </c>
      <c r="K58" s="35">
        <v>75</v>
      </c>
      <c r="L58" s="10">
        <v>700</v>
      </c>
      <c r="M58" s="6"/>
      <c r="N58" s="1"/>
      <c r="O58" t="str">
        <f t="shared" si="1"/>
        <v>B</v>
      </c>
      <c r="Q58" s="44" t="str">
        <f t="shared" si="2"/>
        <v>31/01/2488</v>
      </c>
      <c r="R58" s="45">
        <f t="shared" si="3"/>
        <v>16468</v>
      </c>
      <c r="S58" s="46">
        <f t="shared" si="0"/>
        <v>75</v>
      </c>
    </row>
    <row r="59" spans="1:19" ht="20.100000000000001" customHeight="1" x14ac:dyDescent="0.2">
      <c r="A59" s="5">
        <v>50</v>
      </c>
      <c r="B59" s="8" t="s">
        <v>23</v>
      </c>
      <c r="C59" s="8" t="s">
        <v>260</v>
      </c>
      <c r="D59" s="8" t="s">
        <v>261</v>
      </c>
      <c r="E59" s="5" t="s">
        <v>262</v>
      </c>
      <c r="F59" s="53" t="s">
        <v>27</v>
      </c>
      <c r="G59" s="79" t="s">
        <v>46</v>
      </c>
      <c r="H59" s="79"/>
      <c r="I59" s="5" t="s">
        <v>263</v>
      </c>
      <c r="J59" s="5" t="s">
        <v>264</v>
      </c>
      <c r="K59" s="35">
        <v>61</v>
      </c>
      <c r="L59" s="10">
        <v>600</v>
      </c>
      <c r="M59" s="6"/>
      <c r="N59" s="1"/>
      <c r="O59" t="str">
        <f t="shared" si="1"/>
        <v>A</v>
      </c>
      <c r="Q59" s="44" t="str">
        <f t="shared" si="2"/>
        <v>18/12/2501</v>
      </c>
      <c r="R59" s="45">
        <f t="shared" si="3"/>
        <v>21537</v>
      </c>
      <c r="S59" s="46">
        <f t="shared" si="0"/>
        <v>61</v>
      </c>
    </row>
    <row r="60" spans="1:19" ht="20.100000000000001" customHeight="1" x14ac:dyDescent="0.2">
      <c r="A60" s="5">
        <v>51</v>
      </c>
      <c r="B60" s="8" t="s">
        <v>15</v>
      </c>
      <c r="C60" s="8" t="s">
        <v>260</v>
      </c>
      <c r="D60" s="8" t="s">
        <v>265</v>
      </c>
      <c r="E60" s="5" t="s">
        <v>217</v>
      </c>
      <c r="F60" s="53" t="s">
        <v>27</v>
      </c>
      <c r="G60" s="79" t="s">
        <v>46</v>
      </c>
      <c r="H60" s="79"/>
      <c r="I60" s="5" t="s">
        <v>266</v>
      </c>
      <c r="J60" s="5" t="s">
        <v>267</v>
      </c>
      <c r="K60" s="35">
        <v>85</v>
      </c>
      <c r="L60" s="10">
        <v>800</v>
      </c>
      <c r="M60" s="6"/>
      <c r="N60" s="1"/>
      <c r="O60" t="str">
        <f t="shared" si="1"/>
        <v>C</v>
      </c>
      <c r="Q60" s="44" t="str">
        <f t="shared" si="2"/>
        <v>13/12/2477</v>
      </c>
      <c r="R60" s="45">
        <f t="shared" si="3"/>
        <v>12766</v>
      </c>
      <c r="S60" s="46">
        <f t="shared" si="0"/>
        <v>85</v>
      </c>
    </row>
    <row r="61" spans="1:19" ht="20.100000000000001" customHeight="1" x14ac:dyDescent="0.2">
      <c r="A61" s="5">
        <v>52</v>
      </c>
      <c r="B61" s="8" t="s">
        <v>23</v>
      </c>
      <c r="C61" s="8" t="s">
        <v>268</v>
      </c>
      <c r="D61" s="8" t="s">
        <v>269</v>
      </c>
      <c r="E61" s="5" t="s">
        <v>143</v>
      </c>
      <c r="F61" s="53" t="s">
        <v>27</v>
      </c>
      <c r="G61" s="79" t="s">
        <v>34</v>
      </c>
      <c r="H61" s="79"/>
      <c r="I61" s="5" t="s">
        <v>270</v>
      </c>
      <c r="J61" s="5" t="s">
        <v>271</v>
      </c>
      <c r="K61" s="35">
        <v>62</v>
      </c>
      <c r="L61" s="10">
        <v>600</v>
      </c>
      <c r="M61" s="6"/>
      <c r="N61" s="1"/>
      <c r="O61" t="str">
        <f t="shared" si="1"/>
        <v>A</v>
      </c>
      <c r="Q61" s="44" t="str">
        <f t="shared" si="2"/>
        <v>07/06/2501</v>
      </c>
      <c r="R61" s="45">
        <f t="shared" si="3"/>
        <v>21343</v>
      </c>
      <c r="S61" s="46">
        <f t="shared" si="0"/>
        <v>62</v>
      </c>
    </row>
    <row r="62" spans="1:19" ht="20.100000000000001" customHeight="1" x14ac:dyDescent="0.2">
      <c r="A62" s="5">
        <v>53</v>
      </c>
      <c r="B62" s="8" t="s">
        <v>15</v>
      </c>
      <c r="C62" s="8" t="s">
        <v>272</v>
      </c>
      <c r="D62" s="8" t="s">
        <v>273</v>
      </c>
      <c r="E62" s="5" t="s">
        <v>207</v>
      </c>
      <c r="F62" s="53" t="s">
        <v>27</v>
      </c>
      <c r="G62" s="79" t="s">
        <v>19</v>
      </c>
      <c r="H62" s="79"/>
      <c r="I62" s="5" t="s">
        <v>274</v>
      </c>
      <c r="J62" s="5" t="s">
        <v>275</v>
      </c>
      <c r="K62" s="36">
        <v>95</v>
      </c>
      <c r="L62" s="10">
        <v>1000</v>
      </c>
      <c r="M62" s="6"/>
      <c r="N62" s="1"/>
      <c r="O62" t="str">
        <f t="shared" si="1"/>
        <v>D</v>
      </c>
      <c r="Q62" s="44" t="str">
        <f t="shared" si="2"/>
        <v>01/01/2468</v>
      </c>
      <c r="R62" s="45">
        <f t="shared" si="3"/>
        <v>9133</v>
      </c>
      <c r="S62" s="46">
        <f t="shared" si="0"/>
        <v>95</v>
      </c>
    </row>
    <row r="63" spans="1:19" ht="20.100000000000001" customHeight="1" x14ac:dyDescent="0.2">
      <c r="A63" s="5">
        <v>54</v>
      </c>
      <c r="B63" s="8" t="s">
        <v>23</v>
      </c>
      <c r="C63" s="8" t="s">
        <v>277</v>
      </c>
      <c r="D63" s="8" t="s">
        <v>278</v>
      </c>
      <c r="E63" s="5" t="s">
        <v>279</v>
      </c>
      <c r="F63" s="53" t="s">
        <v>27</v>
      </c>
      <c r="G63" s="79" t="s">
        <v>19</v>
      </c>
      <c r="H63" s="79"/>
      <c r="I63" s="5" t="s">
        <v>280</v>
      </c>
      <c r="J63" s="5" t="s">
        <v>281</v>
      </c>
      <c r="K63" s="35">
        <v>86</v>
      </c>
      <c r="L63" s="10">
        <v>800</v>
      </c>
      <c r="M63" s="6"/>
      <c r="N63" s="1"/>
      <c r="O63" t="str">
        <f t="shared" si="1"/>
        <v>C</v>
      </c>
      <c r="Q63" s="44" t="str">
        <f t="shared" si="2"/>
        <v>24/09/2477</v>
      </c>
      <c r="R63" s="45">
        <f t="shared" si="3"/>
        <v>12686</v>
      </c>
      <c r="S63" s="46">
        <f t="shared" si="0"/>
        <v>86</v>
      </c>
    </row>
    <row r="64" spans="1:19" ht="20.100000000000001" customHeight="1" x14ac:dyDescent="0.2">
      <c r="A64" s="5">
        <v>55</v>
      </c>
      <c r="B64" s="8" t="s">
        <v>15</v>
      </c>
      <c r="C64" s="8" t="s">
        <v>277</v>
      </c>
      <c r="D64" s="8" t="s">
        <v>282</v>
      </c>
      <c r="E64" s="5" t="s">
        <v>283</v>
      </c>
      <c r="F64" s="53" t="s">
        <v>27</v>
      </c>
      <c r="G64" s="79" t="s">
        <v>34</v>
      </c>
      <c r="H64" s="79"/>
      <c r="I64" s="5" t="s">
        <v>284</v>
      </c>
      <c r="J64" s="5" t="s">
        <v>285</v>
      </c>
      <c r="K64" s="35">
        <v>67</v>
      </c>
      <c r="L64" s="10">
        <v>600</v>
      </c>
      <c r="M64" s="6"/>
      <c r="N64" s="1"/>
      <c r="O64" t="str">
        <f t="shared" si="1"/>
        <v>A</v>
      </c>
      <c r="Q64" s="44" t="str">
        <f t="shared" si="2"/>
        <v>08/05/2496</v>
      </c>
      <c r="R64" s="45">
        <f t="shared" si="3"/>
        <v>19487</v>
      </c>
      <c r="S64" s="46">
        <f t="shared" si="0"/>
        <v>67</v>
      </c>
    </row>
    <row r="65" spans="1:19" ht="20.100000000000001" customHeight="1" x14ac:dyDescent="0.2">
      <c r="A65" s="5">
        <v>56</v>
      </c>
      <c r="B65" s="8" t="s">
        <v>15</v>
      </c>
      <c r="C65" s="8" t="s">
        <v>286</v>
      </c>
      <c r="D65" s="8" t="s">
        <v>287</v>
      </c>
      <c r="E65" s="5" t="s">
        <v>288</v>
      </c>
      <c r="F65" s="53" t="s">
        <v>27</v>
      </c>
      <c r="G65" s="79" t="s">
        <v>34</v>
      </c>
      <c r="H65" s="79"/>
      <c r="I65" s="5" t="s">
        <v>289</v>
      </c>
      <c r="J65" s="5" t="s">
        <v>290</v>
      </c>
      <c r="K65" s="35">
        <v>64</v>
      </c>
      <c r="L65" s="10">
        <v>600</v>
      </c>
      <c r="M65" s="6"/>
      <c r="N65" s="1"/>
      <c r="O65" t="str">
        <f t="shared" si="1"/>
        <v>A</v>
      </c>
      <c r="Q65" s="44" t="str">
        <f t="shared" si="2"/>
        <v>06/07/2499</v>
      </c>
      <c r="R65" s="45">
        <f t="shared" si="3"/>
        <v>20642</v>
      </c>
      <c r="S65" s="46">
        <f t="shared" si="0"/>
        <v>64</v>
      </c>
    </row>
    <row r="66" spans="1:19" ht="20.100000000000001" customHeight="1" x14ac:dyDescent="0.2">
      <c r="A66" s="5">
        <v>57</v>
      </c>
      <c r="B66" s="8" t="s">
        <v>23</v>
      </c>
      <c r="C66" s="8" t="s">
        <v>291</v>
      </c>
      <c r="D66" s="8" t="s">
        <v>159</v>
      </c>
      <c r="E66" s="5" t="s">
        <v>292</v>
      </c>
      <c r="F66" s="53" t="s">
        <v>27</v>
      </c>
      <c r="G66" s="79" t="s">
        <v>34</v>
      </c>
      <c r="H66" s="79"/>
      <c r="I66" s="5" t="s">
        <v>293</v>
      </c>
      <c r="J66" s="5" t="s">
        <v>214</v>
      </c>
      <c r="K66" s="35">
        <v>90</v>
      </c>
      <c r="L66" s="10">
        <v>1000</v>
      </c>
      <c r="M66" s="6"/>
      <c r="N66" s="1"/>
      <c r="O66" t="str">
        <f t="shared" si="1"/>
        <v>D</v>
      </c>
      <c r="Q66" s="44" t="str">
        <f t="shared" si="2"/>
        <v>01/01/2473</v>
      </c>
      <c r="R66" s="45">
        <f t="shared" si="3"/>
        <v>10959</v>
      </c>
      <c r="S66" s="46">
        <f t="shared" si="0"/>
        <v>90</v>
      </c>
    </row>
    <row r="67" spans="1:19" ht="20.100000000000001" customHeight="1" x14ac:dyDescent="0.2">
      <c r="A67" s="5">
        <v>58</v>
      </c>
      <c r="B67" s="8" t="s">
        <v>23</v>
      </c>
      <c r="C67" s="8" t="s">
        <v>294</v>
      </c>
      <c r="D67" s="8" t="s">
        <v>295</v>
      </c>
      <c r="E67" s="5" t="s">
        <v>212</v>
      </c>
      <c r="F67" s="53" t="s">
        <v>27</v>
      </c>
      <c r="G67" s="79" t="s">
        <v>34</v>
      </c>
      <c r="H67" s="79"/>
      <c r="I67" s="5" t="s">
        <v>296</v>
      </c>
      <c r="J67" s="5" t="s">
        <v>297</v>
      </c>
      <c r="K67" s="35">
        <v>82</v>
      </c>
      <c r="L67" s="10">
        <v>800</v>
      </c>
      <c r="M67" s="6"/>
      <c r="N67" s="1"/>
      <c r="O67" t="str">
        <f t="shared" si="1"/>
        <v>C</v>
      </c>
      <c r="Q67" s="44" t="str">
        <f t="shared" si="2"/>
        <v>08/08/2481</v>
      </c>
      <c r="R67" s="45">
        <f t="shared" si="3"/>
        <v>14100</v>
      </c>
      <c r="S67" s="46">
        <f t="shared" si="0"/>
        <v>82</v>
      </c>
    </row>
    <row r="68" spans="1:19" ht="20.100000000000001" customHeight="1" x14ac:dyDescent="0.2">
      <c r="A68" s="5">
        <v>59</v>
      </c>
      <c r="B68" s="8" t="s">
        <v>23</v>
      </c>
      <c r="C68" s="8" t="s">
        <v>298</v>
      </c>
      <c r="D68" s="8" t="s">
        <v>299</v>
      </c>
      <c r="E68" s="5" t="s">
        <v>56</v>
      </c>
      <c r="F68" s="53" t="s">
        <v>27</v>
      </c>
      <c r="G68" s="79" t="s">
        <v>34</v>
      </c>
      <c r="H68" s="79"/>
      <c r="I68" s="5" t="s">
        <v>300</v>
      </c>
      <c r="J68" s="5" t="s">
        <v>301</v>
      </c>
      <c r="K68" s="35">
        <v>83</v>
      </c>
      <c r="L68" s="10">
        <v>800</v>
      </c>
      <c r="M68" s="6"/>
      <c r="N68" s="1"/>
      <c r="O68" t="str">
        <f t="shared" si="1"/>
        <v>C</v>
      </c>
      <c r="Q68" s="44" t="str">
        <f t="shared" si="2"/>
        <v>05/01/2480</v>
      </c>
      <c r="R68" s="45">
        <f t="shared" si="3"/>
        <v>13520</v>
      </c>
      <c r="S68" s="46">
        <f t="shared" si="0"/>
        <v>83</v>
      </c>
    </row>
    <row r="69" spans="1:19" ht="20.100000000000001" customHeight="1" x14ac:dyDescent="0.2">
      <c r="A69" s="5">
        <v>60</v>
      </c>
      <c r="B69" s="8" t="s">
        <v>23</v>
      </c>
      <c r="C69" s="8" t="s">
        <v>303</v>
      </c>
      <c r="D69" s="8" t="s">
        <v>159</v>
      </c>
      <c r="E69" s="5" t="s">
        <v>246</v>
      </c>
      <c r="F69" s="53" t="s">
        <v>27</v>
      </c>
      <c r="G69" s="79" t="s">
        <v>34</v>
      </c>
      <c r="H69" s="79"/>
      <c r="I69" s="5" t="s">
        <v>304</v>
      </c>
      <c r="J69" s="5" t="s">
        <v>305</v>
      </c>
      <c r="K69" s="35">
        <v>78</v>
      </c>
      <c r="L69" s="10">
        <v>700</v>
      </c>
      <c r="M69" s="6"/>
      <c r="N69" s="1"/>
      <c r="O69" t="str">
        <f t="shared" si="1"/>
        <v>B</v>
      </c>
      <c r="Q69" s="44" t="str">
        <f t="shared" si="2"/>
        <v>09/09/2485</v>
      </c>
      <c r="R69" s="45">
        <f t="shared" si="3"/>
        <v>15593</v>
      </c>
      <c r="S69" s="46">
        <f t="shared" si="0"/>
        <v>78</v>
      </c>
    </row>
    <row r="70" spans="1:19" ht="20.100000000000001" customHeight="1" x14ac:dyDescent="0.2">
      <c r="A70" s="5">
        <v>61</v>
      </c>
      <c r="B70" s="8" t="s">
        <v>23</v>
      </c>
      <c r="C70" s="8" t="s">
        <v>303</v>
      </c>
      <c r="D70" s="8" t="s">
        <v>306</v>
      </c>
      <c r="E70" s="5" t="s">
        <v>307</v>
      </c>
      <c r="F70" s="53" t="s">
        <v>27</v>
      </c>
      <c r="G70" s="79" t="s">
        <v>46</v>
      </c>
      <c r="H70" s="79"/>
      <c r="I70" s="5" t="s">
        <v>308</v>
      </c>
      <c r="J70" s="5" t="s">
        <v>309</v>
      </c>
      <c r="K70" s="35">
        <v>75</v>
      </c>
      <c r="L70" s="10">
        <v>700</v>
      </c>
      <c r="M70" s="6"/>
      <c r="N70" s="1"/>
      <c r="O70" t="str">
        <f t="shared" si="1"/>
        <v>B</v>
      </c>
      <c r="Q70" s="44" t="str">
        <f t="shared" si="2"/>
        <v>12/02/2488</v>
      </c>
      <c r="R70" s="45">
        <f t="shared" si="3"/>
        <v>16480</v>
      </c>
      <c r="S70" s="46">
        <f t="shared" si="0"/>
        <v>75</v>
      </c>
    </row>
    <row r="71" spans="1:19" ht="20.100000000000001" customHeight="1" x14ac:dyDescent="0.2">
      <c r="A71" s="5">
        <v>62</v>
      </c>
      <c r="B71" s="8" t="s">
        <v>15</v>
      </c>
      <c r="C71" s="8" t="s">
        <v>310</v>
      </c>
      <c r="D71" s="8" t="s">
        <v>25</v>
      </c>
      <c r="E71" s="5" t="s">
        <v>311</v>
      </c>
      <c r="F71" s="53" t="s">
        <v>27</v>
      </c>
      <c r="G71" s="79" t="s">
        <v>19</v>
      </c>
      <c r="H71" s="79"/>
      <c r="I71" s="5" t="s">
        <v>312</v>
      </c>
      <c r="J71" s="5" t="s">
        <v>313</v>
      </c>
      <c r="K71" s="35">
        <v>60</v>
      </c>
      <c r="L71" s="10">
        <v>600</v>
      </c>
      <c r="M71" s="6"/>
      <c r="N71" s="1"/>
      <c r="O71" t="str">
        <f t="shared" si="1"/>
        <v>A</v>
      </c>
      <c r="Q71" s="44" t="str">
        <f t="shared" si="2"/>
        <v>06/08/2503</v>
      </c>
      <c r="R71" s="45">
        <f t="shared" si="3"/>
        <v>22134</v>
      </c>
      <c r="S71" s="46">
        <f t="shared" si="0"/>
        <v>60</v>
      </c>
    </row>
    <row r="72" spans="1:19" ht="20.100000000000001" customHeight="1" x14ac:dyDescent="0.2">
      <c r="A72" s="5">
        <v>63</v>
      </c>
      <c r="B72" s="8" t="s">
        <v>23</v>
      </c>
      <c r="C72" s="8" t="s">
        <v>310</v>
      </c>
      <c r="D72" s="8" t="s">
        <v>314</v>
      </c>
      <c r="E72" s="5" t="s">
        <v>106</v>
      </c>
      <c r="F72" s="53" t="s">
        <v>27</v>
      </c>
      <c r="G72" s="79" t="s">
        <v>46</v>
      </c>
      <c r="H72" s="79"/>
      <c r="I72" s="5" t="s">
        <v>315</v>
      </c>
      <c r="J72" s="5" t="s">
        <v>316</v>
      </c>
      <c r="K72" s="35">
        <v>60</v>
      </c>
      <c r="L72" s="10">
        <v>600</v>
      </c>
      <c r="M72" s="6"/>
      <c r="N72" s="1"/>
      <c r="O72" t="str">
        <f t="shared" si="1"/>
        <v>A</v>
      </c>
      <c r="Q72" s="44" t="str">
        <f t="shared" si="2"/>
        <v>01/06/2503</v>
      </c>
      <c r="R72" s="45">
        <f t="shared" si="3"/>
        <v>22068</v>
      </c>
      <c r="S72" s="46">
        <f t="shared" si="0"/>
        <v>60</v>
      </c>
    </row>
    <row r="73" spans="1:19" ht="20.100000000000001" customHeight="1" x14ac:dyDescent="0.2">
      <c r="A73" s="5">
        <v>64</v>
      </c>
      <c r="B73" s="8" t="s">
        <v>23</v>
      </c>
      <c r="C73" s="8" t="s">
        <v>310</v>
      </c>
      <c r="D73" s="8" t="s">
        <v>317</v>
      </c>
      <c r="E73" s="5" t="s">
        <v>169</v>
      </c>
      <c r="F73" s="53" t="s">
        <v>27</v>
      </c>
      <c r="G73" s="79" t="s">
        <v>19</v>
      </c>
      <c r="H73" s="79"/>
      <c r="I73" s="5" t="s">
        <v>318</v>
      </c>
      <c r="J73" s="5" t="s">
        <v>319</v>
      </c>
      <c r="K73" s="35">
        <v>82</v>
      </c>
      <c r="L73" s="10">
        <v>800</v>
      </c>
      <c r="M73" s="6"/>
      <c r="N73" s="1"/>
      <c r="O73" t="str">
        <f t="shared" si="1"/>
        <v>C</v>
      </c>
      <c r="Q73" s="44" t="str">
        <f t="shared" si="2"/>
        <v>14/08/2481</v>
      </c>
      <c r="R73" s="45">
        <f t="shared" si="3"/>
        <v>14106</v>
      </c>
      <c r="S73" s="46">
        <f t="shared" si="0"/>
        <v>82</v>
      </c>
    </row>
    <row r="74" spans="1:19" ht="20.100000000000001" customHeight="1" x14ac:dyDescent="0.2">
      <c r="A74" s="5">
        <v>65</v>
      </c>
      <c r="B74" s="8" t="s">
        <v>23</v>
      </c>
      <c r="C74" s="8" t="s">
        <v>310</v>
      </c>
      <c r="D74" s="8" t="s">
        <v>257</v>
      </c>
      <c r="E74" s="5" t="s">
        <v>320</v>
      </c>
      <c r="F74" s="53" t="s">
        <v>27</v>
      </c>
      <c r="G74" s="79" t="s">
        <v>34</v>
      </c>
      <c r="H74" s="79"/>
      <c r="I74" s="5" t="s">
        <v>321</v>
      </c>
      <c r="J74" s="5" t="s">
        <v>322</v>
      </c>
      <c r="K74" s="35">
        <v>60</v>
      </c>
      <c r="L74" s="10">
        <v>600</v>
      </c>
      <c r="M74" s="6"/>
      <c r="N74" s="1"/>
      <c r="O74" t="str">
        <f t="shared" si="1"/>
        <v>A</v>
      </c>
      <c r="Q74" s="44" t="str">
        <f t="shared" si="2"/>
        <v>16/12/2502</v>
      </c>
      <c r="R74" s="45">
        <f t="shared" si="3"/>
        <v>21900</v>
      </c>
      <c r="S74" s="46">
        <f t="shared" ref="S74:S137" si="4">DATEDIF(R74,$R$1,"y")</f>
        <v>60</v>
      </c>
    </row>
    <row r="75" spans="1:19" ht="20.100000000000001" customHeight="1" x14ac:dyDescent="0.2">
      <c r="A75" s="5">
        <v>66</v>
      </c>
      <c r="B75" s="8" t="s">
        <v>23</v>
      </c>
      <c r="C75" s="8" t="s">
        <v>323</v>
      </c>
      <c r="D75" s="8" t="s">
        <v>324</v>
      </c>
      <c r="E75" s="5" t="s">
        <v>325</v>
      </c>
      <c r="F75" s="53" t="s">
        <v>27</v>
      </c>
      <c r="G75" s="79" t="s">
        <v>46</v>
      </c>
      <c r="H75" s="79"/>
      <c r="I75" s="5" t="s">
        <v>326</v>
      </c>
      <c r="J75" s="5" t="s">
        <v>327</v>
      </c>
      <c r="K75" s="35">
        <v>62</v>
      </c>
      <c r="L75" s="10">
        <v>600</v>
      </c>
      <c r="M75" s="6"/>
      <c r="N75" s="1"/>
      <c r="O75" t="str">
        <f t="shared" ref="O75:O138" si="5">IF(K75&gt;=90,"D",IF(K75&gt;=80,"C",IF(K75&gt;=70,"B",IF(K75&gt;=60,"A","เสียชีวิต"))))</f>
        <v>A</v>
      </c>
      <c r="Q75" s="44" t="str">
        <f t="shared" ref="Q75:Q138" si="6">J75</f>
        <v>06/02/2501</v>
      </c>
      <c r="R75" s="45">
        <f t="shared" si="3"/>
        <v>21222</v>
      </c>
      <c r="S75" s="46">
        <f t="shared" si="4"/>
        <v>62</v>
      </c>
    </row>
    <row r="76" spans="1:19" ht="20.100000000000001" customHeight="1" x14ac:dyDescent="0.2">
      <c r="A76" s="5">
        <v>67</v>
      </c>
      <c r="B76" s="8" t="s">
        <v>23</v>
      </c>
      <c r="C76" s="8" t="s">
        <v>328</v>
      </c>
      <c r="D76" s="8" t="s">
        <v>329</v>
      </c>
      <c r="E76" s="5" t="s">
        <v>330</v>
      </c>
      <c r="F76" s="53" t="s">
        <v>27</v>
      </c>
      <c r="G76" s="79" t="s">
        <v>46</v>
      </c>
      <c r="H76" s="79"/>
      <c r="I76" s="5" t="s">
        <v>331</v>
      </c>
      <c r="J76" s="5" t="s">
        <v>332</v>
      </c>
      <c r="K76" s="35">
        <v>67</v>
      </c>
      <c r="L76" s="10">
        <v>600</v>
      </c>
      <c r="M76" s="6"/>
      <c r="N76" s="1"/>
      <c r="O76" t="str">
        <f t="shared" si="5"/>
        <v>A</v>
      </c>
      <c r="Q76" s="44" t="str">
        <f t="shared" si="6"/>
        <v>17/03/2496</v>
      </c>
      <c r="R76" s="45">
        <f t="shared" si="3"/>
        <v>19435</v>
      </c>
      <c r="S76" s="46">
        <f t="shared" si="4"/>
        <v>67</v>
      </c>
    </row>
    <row r="77" spans="1:19" ht="20.100000000000001" customHeight="1" x14ac:dyDescent="0.2">
      <c r="A77" s="5">
        <v>68</v>
      </c>
      <c r="B77" s="8" t="s">
        <v>144</v>
      </c>
      <c r="C77" s="8" t="s">
        <v>333</v>
      </c>
      <c r="D77" s="8" t="s">
        <v>334</v>
      </c>
      <c r="E77" s="5" t="s">
        <v>92</v>
      </c>
      <c r="F77" s="53" t="s">
        <v>27</v>
      </c>
      <c r="G77" s="79" t="s">
        <v>46</v>
      </c>
      <c r="H77" s="79"/>
      <c r="I77" s="5" t="s">
        <v>335</v>
      </c>
      <c r="J77" s="5" t="s">
        <v>336</v>
      </c>
      <c r="K77" s="35">
        <v>63</v>
      </c>
      <c r="L77" s="10">
        <v>600</v>
      </c>
      <c r="M77" s="6"/>
      <c r="N77" s="1"/>
      <c r="O77" t="str">
        <f t="shared" si="5"/>
        <v>A</v>
      </c>
      <c r="Q77" s="44" t="str">
        <f t="shared" si="6"/>
        <v>08/07/2500</v>
      </c>
      <c r="R77" s="45">
        <f t="shared" si="3"/>
        <v>21009</v>
      </c>
      <c r="S77" s="46">
        <f t="shared" si="4"/>
        <v>63</v>
      </c>
    </row>
    <row r="78" spans="1:19" ht="20.100000000000001" customHeight="1" x14ac:dyDescent="0.2">
      <c r="A78" s="5">
        <v>69</v>
      </c>
      <c r="B78" s="8" t="s">
        <v>23</v>
      </c>
      <c r="C78" s="8" t="s">
        <v>338</v>
      </c>
      <c r="D78" s="8" t="s">
        <v>339</v>
      </c>
      <c r="E78" s="5" t="s">
        <v>340</v>
      </c>
      <c r="F78" s="53" t="s">
        <v>27</v>
      </c>
      <c r="G78" s="79" t="s">
        <v>34</v>
      </c>
      <c r="H78" s="79"/>
      <c r="I78" s="5" t="s">
        <v>341</v>
      </c>
      <c r="J78" s="5" t="s">
        <v>342</v>
      </c>
      <c r="K78" s="35">
        <v>61</v>
      </c>
      <c r="L78" s="10">
        <v>600</v>
      </c>
      <c r="M78" s="6"/>
      <c r="N78" s="1"/>
      <c r="O78" t="str">
        <f t="shared" si="5"/>
        <v>A</v>
      </c>
      <c r="Q78" s="44" t="str">
        <f t="shared" si="6"/>
        <v>02/08/2502</v>
      </c>
      <c r="R78" s="45">
        <f t="shared" si="3"/>
        <v>21764</v>
      </c>
      <c r="S78" s="46">
        <f t="shared" si="4"/>
        <v>61</v>
      </c>
    </row>
    <row r="79" spans="1:19" ht="20.100000000000001" customHeight="1" x14ac:dyDescent="0.2">
      <c r="A79" s="5">
        <v>70</v>
      </c>
      <c r="B79" s="8" t="s">
        <v>23</v>
      </c>
      <c r="C79" s="8" t="s">
        <v>343</v>
      </c>
      <c r="D79" s="8" t="s">
        <v>344</v>
      </c>
      <c r="E79" s="5" t="s">
        <v>121</v>
      </c>
      <c r="F79" s="53" t="s">
        <v>27</v>
      </c>
      <c r="G79" s="79" t="s">
        <v>34</v>
      </c>
      <c r="H79" s="79"/>
      <c r="I79" s="5" t="s">
        <v>345</v>
      </c>
      <c r="J79" s="5" t="s">
        <v>346</v>
      </c>
      <c r="K79" s="35">
        <v>77</v>
      </c>
      <c r="L79" s="10">
        <v>700</v>
      </c>
      <c r="M79" s="6"/>
      <c r="N79" s="1"/>
      <c r="O79" t="str">
        <f t="shared" si="5"/>
        <v>B</v>
      </c>
      <c r="Q79" s="44" t="str">
        <f t="shared" si="6"/>
        <v>01/01/2486</v>
      </c>
      <c r="R79" s="45">
        <f t="shared" ref="R79:R142" si="7">DATE(YEAR(Q79)-543,MONTH(Q79),DAY(Q79))</f>
        <v>15707</v>
      </c>
      <c r="S79" s="46">
        <f t="shared" si="4"/>
        <v>77</v>
      </c>
    </row>
    <row r="80" spans="1:19" ht="20.100000000000001" customHeight="1" x14ac:dyDescent="0.2">
      <c r="A80" s="5">
        <v>71</v>
      </c>
      <c r="B80" s="8" t="s">
        <v>15</v>
      </c>
      <c r="C80" s="8" t="s">
        <v>343</v>
      </c>
      <c r="D80" s="8" t="s">
        <v>317</v>
      </c>
      <c r="E80" s="5" t="s">
        <v>169</v>
      </c>
      <c r="F80" s="53" t="s">
        <v>27</v>
      </c>
      <c r="G80" s="79" t="s">
        <v>19</v>
      </c>
      <c r="H80" s="79"/>
      <c r="I80" s="5" t="s">
        <v>347</v>
      </c>
      <c r="J80" s="5" t="s">
        <v>348</v>
      </c>
      <c r="K80" s="35">
        <v>79</v>
      </c>
      <c r="L80" s="10">
        <v>700</v>
      </c>
      <c r="M80" s="6"/>
      <c r="N80" s="1"/>
      <c r="O80" t="str">
        <f t="shared" si="5"/>
        <v>B</v>
      </c>
      <c r="Q80" s="44" t="str">
        <f t="shared" si="6"/>
        <v>01/01/2484</v>
      </c>
      <c r="R80" s="45">
        <f t="shared" si="7"/>
        <v>14977</v>
      </c>
      <c r="S80" s="46">
        <f t="shared" si="4"/>
        <v>79</v>
      </c>
    </row>
    <row r="81" spans="1:19" ht="20.100000000000001" customHeight="1" x14ac:dyDescent="0.2">
      <c r="A81" s="5">
        <v>72</v>
      </c>
      <c r="B81" s="8" t="s">
        <v>15</v>
      </c>
      <c r="C81" s="8" t="s">
        <v>343</v>
      </c>
      <c r="D81" s="8" t="s">
        <v>350</v>
      </c>
      <c r="E81" s="5" t="s">
        <v>351</v>
      </c>
      <c r="F81" s="53" t="s">
        <v>27</v>
      </c>
      <c r="G81" s="79" t="s">
        <v>34</v>
      </c>
      <c r="H81" s="79"/>
      <c r="I81" s="5" t="s">
        <v>352</v>
      </c>
      <c r="J81" s="5" t="s">
        <v>353</v>
      </c>
      <c r="K81" s="35">
        <v>77</v>
      </c>
      <c r="L81" s="10">
        <v>700</v>
      </c>
      <c r="M81" s="6"/>
      <c r="N81" s="1"/>
      <c r="O81" t="str">
        <f t="shared" si="5"/>
        <v>B</v>
      </c>
      <c r="Q81" s="44" t="str">
        <f t="shared" si="6"/>
        <v>11/10/2485</v>
      </c>
      <c r="R81" s="45">
        <f t="shared" si="7"/>
        <v>15625</v>
      </c>
      <c r="S81" s="46">
        <f t="shared" si="4"/>
        <v>77</v>
      </c>
    </row>
    <row r="82" spans="1:19" ht="20.100000000000001" customHeight="1" x14ac:dyDescent="0.2">
      <c r="A82" s="5">
        <v>73</v>
      </c>
      <c r="B82" s="8" t="s">
        <v>144</v>
      </c>
      <c r="C82" s="8" t="s">
        <v>354</v>
      </c>
      <c r="D82" s="8" t="s">
        <v>355</v>
      </c>
      <c r="E82" s="5" t="s">
        <v>18</v>
      </c>
      <c r="F82" s="53" t="s">
        <v>27</v>
      </c>
      <c r="G82" s="79" t="s">
        <v>46</v>
      </c>
      <c r="H82" s="79"/>
      <c r="I82" s="5" t="s">
        <v>356</v>
      </c>
      <c r="J82" s="5" t="s">
        <v>346</v>
      </c>
      <c r="K82" s="35">
        <v>77</v>
      </c>
      <c r="L82" s="10">
        <v>700</v>
      </c>
      <c r="M82" s="6"/>
      <c r="N82" s="1"/>
      <c r="O82" t="str">
        <f t="shared" si="5"/>
        <v>B</v>
      </c>
      <c r="Q82" s="44" t="str">
        <f t="shared" si="6"/>
        <v>01/01/2486</v>
      </c>
      <c r="R82" s="45">
        <f t="shared" si="7"/>
        <v>15707</v>
      </c>
      <c r="S82" s="46">
        <f t="shared" si="4"/>
        <v>77</v>
      </c>
    </row>
    <row r="83" spans="1:19" ht="20.100000000000001" customHeight="1" x14ac:dyDescent="0.2">
      <c r="A83" s="5">
        <v>74</v>
      </c>
      <c r="B83" s="8" t="s">
        <v>23</v>
      </c>
      <c r="C83" s="8" t="s">
        <v>354</v>
      </c>
      <c r="D83" s="8" t="s">
        <v>357</v>
      </c>
      <c r="E83" s="5" t="s">
        <v>358</v>
      </c>
      <c r="F83" s="53" t="s">
        <v>27</v>
      </c>
      <c r="G83" s="79" t="s">
        <v>34</v>
      </c>
      <c r="H83" s="79"/>
      <c r="I83" s="5" t="s">
        <v>359</v>
      </c>
      <c r="J83" s="5" t="s">
        <v>360</v>
      </c>
      <c r="K83" s="35">
        <v>60</v>
      </c>
      <c r="L83" s="10">
        <v>600</v>
      </c>
      <c r="M83" s="6"/>
      <c r="N83" s="1"/>
      <c r="O83" t="str">
        <f t="shared" si="5"/>
        <v>A</v>
      </c>
      <c r="Q83" s="44" t="str">
        <f t="shared" si="6"/>
        <v>24/04/2503</v>
      </c>
      <c r="R83" s="45">
        <f t="shared" si="7"/>
        <v>22030</v>
      </c>
      <c r="S83" s="46">
        <f t="shared" si="4"/>
        <v>60</v>
      </c>
    </row>
    <row r="84" spans="1:19" ht="20.100000000000001" customHeight="1" x14ac:dyDescent="0.2">
      <c r="A84" s="5">
        <v>75</v>
      </c>
      <c r="B84" s="8" t="s">
        <v>23</v>
      </c>
      <c r="C84" s="8" t="s">
        <v>361</v>
      </c>
      <c r="D84" s="8" t="s">
        <v>339</v>
      </c>
      <c r="E84" s="5" t="s">
        <v>132</v>
      </c>
      <c r="F84" s="53" t="s">
        <v>27</v>
      </c>
      <c r="G84" s="79" t="s">
        <v>46</v>
      </c>
      <c r="H84" s="79"/>
      <c r="I84" s="5" t="s">
        <v>362</v>
      </c>
      <c r="J84" s="5" t="s">
        <v>162</v>
      </c>
      <c r="K84" s="35">
        <v>67</v>
      </c>
      <c r="L84" s="10">
        <v>600</v>
      </c>
      <c r="M84" s="6"/>
      <c r="N84" s="1"/>
      <c r="O84" t="str">
        <f t="shared" si="5"/>
        <v>A</v>
      </c>
      <c r="Q84" s="44" t="str">
        <f t="shared" si="6"/>
        <v>01/01/2496</v>
      </c>
      <c r="R84" s="45">
        <f t="shared" si="7"/>
        <v>19360</v>
      </c>
      <c r="S84" s="46">
        <f t="shared" si="4"/>
        <v>67</v>
      </c>
    </row>
    <row r="85" spans="1:19" ht="20.100000000000001" customHeight="1" x14ac:dyDescent="0.2">
      <c r="A85" s="5">
        <v>76</v>
      </c>
      <c r="B85" s="8" t="s">
        <v>23</v>
      </c>
      <c r="C85" s="8" t="s">
        <v>363</v>
      </c>
      <c r="D85" s="8" t="s">
        <v>364</v>
      </c>
      <c r="E85" s="5" t="s">
        <v>204</v>
      </c>
      <c r="F85" s="53" t="s">
        <v>27</v>
      </c>
      <c r="G85" s="79" t="s">
        <v>34</v>
      </c>
      <c r="H85" s="79"/>
      <c r="I85" s="5" t="s">
        <v>365</v>
      </c>
      <c r="J85" s="5" t="s">
        <v>366</v>
      </c>
      <c r="K85" s="35">
        <v>64</v>
      </c>
      <c r="L85" s="10">
        <v>600</v>
      </c>
      <c r="M85" s="6"/>
      <c r="N85" s="1"/>
      <c r="O85" t="str">
        <f t="shared" si="5"/>
        <v>A</v>
      </c>
      <c r="Q85" s="44" t="str">
        <f t="shared" si="6"/>
        <v>11/07/2499</v>
      </c>
      <c r="R85" s="45">
        <f t="shared" si="7"/>
        <v>20647</v>
      </c>
      <c r="S85" s="46">
        <f t="shared" si="4"/>
        <v>64</v>
      </c>
    </row>
    <row r="86" spans="1:19" ht="20.100000000000001" customHeight="1" x14ac:dyDescent="0.2">
      <c r="A86" s="5">
        <v>77</v>
      </c>
      <c r="B86" s="8" t="s">
        <v>15</v>
      </c>
      <c r="C86" s="8" t="s">
        <v>367</v>
      </c>
      <c r="D86" s="8" t="s">
        <v>368</v>
      </c>
      <c r="E86" s="5" t="s">
        <v>369</v>
      </c>
      <c r="F86" s="53" t="s">
        <v>27</v>
      </c>
      <c r="G86" s="79" t="s">
        <v>19</v>
      </c>
      <c r="H86" s="79"/>
      <c r="I86" s="5" t="s">
        <v>370</v>
      </c>
      <c r="J86" s="5" t="s">
        <v>371</v>
      </c>
      <c r="K86" s="35">
        <v>70</v>
      </c>
      <c r="L86" s="10">
        <v>700</v>
      </c>
      <c r="M86" s="6"/>
      <c r="N86" s="1"/>
      <c r="O86" t="str">
        <f t="shared" si="5"/>
        <v>B</v>
      </c>
      <c r="Q86" s="44" t="str">
        <f t="shared" si="6"/>
        <v>18/01/2493</v>
      </c>
      <c r="R86" s="45">
        <f t="shared" si="7"/>
        <v>18281</v>
      </c>
      <c r="S86" s="46">
        <f t="shared" si="4"/>
        <v>70</v>
      </c>
    </row>
    <row r="87" spans="1:19" ht="20.100000000000001" customHeight="1" x14ac:dyDescent="0.2">
      <c r="A87" s="5">
        <v>78</v>
      </c>
      <c r="B87" s="8" t="s">
        <v>15</v>
      </c>
      <c r="C87" s="8" t="s">
        <v>372</v>
      </c>
      <c r="D87" s="8" t="s">
        <v>373</v>
      </c>
      <c r="E87" s="5" t="s">
        <v>374</v>
      </c>
      <c r="F87" s="53" t="s">
        <v>27</v>
      </c>
      <c r="G87" s="79" t="s">
        <v>19</v>
      </c>
      <c r="H87" s="79"/>
      <c r="I87" s="5" t="s">
        <v>375</v>
      </c>
      <c r="J87" s="5" t="s">
        <v>232</v>
      </c>
      <c r="K87" s="35">
        <v>69</v>
      </c>
      <c r="L87" s="10">
        <v>600</v>
      </c>
      <c r="M87" s="6"/>
      <c r="N87" s="1"/>
      <c r="O87" t="str">
        <f t="shared" si="5"/>
        <v>A</v>
      </c>
      <c r="Q87" s="44" t="str">
        <f t="shared" si="6"/>
        <v>01/01/2494</v>
      </c>
      <c r="R87" s="45">
        <f t="shared" si="7"/>
        <v>18629</v>
      </c>
      <c r="S87" s="46">
        <f t="shared" si="4"/>
        <v>69</v>
      </c>
    </row>
    <row r="88" spans="1:19" ht="20.100000000000001" customHeight="1" x14ac:dyDescent="0.2">
      <c r="A88" s="5">
        <v>79</v>
      </c>
      <c r="B88" s="8" t="s">
        <v>23</v>
      </c>
      <c r="C88" s="8" t="s">
        <v>372</v>
      </c>
      <c r="D88" s="8" t="s">
        <v>191</v>
      </c>
      <c r="E88" s="5" t="s">
        <v>192</v>
      </c>
      <c r="F88" s="53" t="s">
        <v>27</v>
      </c>
      <c r="G88" s="79" t="s">
        <v>46</v>
      </c>
      <c r="H88" s="79"/>
      <c r="I88" s="5" t="s">
        <v>376</v>
      </c>
      <c r="J88" s="5" t="s">
        <v>48</v>
      </c>
      <c r="K88" s="35">
        <v>71</v>
      </c>
      <c r="L88" s="10">
        <v>700</v>
      </c>
      <c r="M88" s="6"/>
      <c r="N88" s="1"/>
      <c r="O88" t="str">
        <f t="shared" si="5"/>
        <v>B</v>
      </c>
      <c r="Q88" s="44" t="str">
        <f t="shared" si="6"/>
        <v>01/01/2492</v>
      </c>
      <c r="R88" s="45">
        <f t="shared" si="7"/>
        <v>17899</v>
      </c>
      <c r="S88" s="46">
        <f t="shared" si="4"/>
        <v>71</v>
      </c>
    </row>
    <row r="89" spans="1:19" ht="20.100000000000001" customHeight="1" x14ac:dyDescent="0.2">
      <c r="A89" s="5">
        <v>80</v>
      </c>
      <c r="B89" s="8" t="s">
        <v>23</v>
      </c>
      <c r="C89" s="8" t="s">
        <v>377</v>
      </c>
      <c r="D89" s="8" t="s">
        <v>91</v>
      </c>
      <c r="E89" s="5" t="s">
        <v>92</v>
      </c>
      <c r="F89" s="53" t="s">
        <v>27</v>
      </c>
      <c r="G89" s="79" t="s">
        <v>34</v>
      </c>
      <c r="H89" s="79"/>
      <c r="I89" s="5" t="s">
        <v>378</v>
      </c>
      <c r="J89" s="5" t="s">
        <v>379</v>
      </c>
      <c r="K89" s="35">
        <v>75</v>
      </c>
      <c r="L89" s="10">
        <v>700</v>
      </c>
      <c r="M89" s="6"/>
      <c r="N89" s="1"/>
      <c r="O89" t="str">
        <f t="shared" si="5"/>
        <v>B</v>
      </c>
      <c r="Q89" s="44" t="str">
        <f t="shared" si="6"/>
        <v>18/06/2488</v>
      </c>
      <c r="R89" s="45">
        <f t="shared" si="7"/>
        <v>16606</v>
      </c>
      <c r="S89" s="46">
        <f t="shared" si="4"/>
        <v>75</v>
      </c>
    </row>
    <row r="90" spans="1:19" ht="20.100000000000001" customHeight="1" x14ac:dyDescent="0.2">
      <c r="A90" s="5">
        <v>81</v>
      </c>
      <c r="B90" s="8" t="s">
        <v>23</v>
      </c>
      <c r="C90" s="8" t="s">
        <v>380</v>
      </c>
      <c r="D90" s="8" t="s">
        <v>257</v>
      </c>
      <c r="E90" s="5" t="s">
        <v>381</v>
      </c>
      <c r="F90" s="53" t="s">
        <v>27</v>
      </c>
      <c r="G90" s="79" t="s">
        <v>34</v>
      </c>
      <c r="H90" s="79"/>
      <c r="I90" s="5" t="s">
        <v>382</v>
      </c>
      <c r="J90" s="5" t="s">
        <v>383</v>
      </c>
      <c r="K90" s="35">
        <v>60</v>
      </c>
      <c r="L90" s="10">
        <v>600</v>
      </c>
      <c r="M90" s="6"/>
      <c r="N90" s="1"/>
      <c r="O90" t="str">
        <f t="shared" si="5"/>
        <v>A</v>
      </c>
      <c r="Q90" s="44" t="str">
        <f t="shared" si="6"/>
        <v>20/05/2503</v>
      </c>
      <c r="R90" s="45">
        <f t="shared" si="7"/>
        <v>22056</v>
      </c>
      <c r="S90" s="46">
        <f t="shared" si="4"/>
        <v>60</v>
      </c>
    </row>
    <row r="91" spans="1:19" ht="20.100000000000001" customHeight="1" x14ac:dyDescent="0.2">
      <c r="A91" s="5">
        <v>82</v>
      </c>
      <c r="B91" s="8" t="s">
        <v>15</v>
      </c>
      <c r="C91" s="8" t="s">
        <v>384</v>
      </c>
      <c r="D91" s="8" t="s">
        <v>221</v>
      </c>
      <c r="E91" s="5" t="s">
        <v>222</v>
      </c>
      <c r="F91" s="53" t="s">
        <v>27</v>
      </c>
      <c r="G91" s="79" t="s">
        <v>46</v>
      </c>
      <c r="H91" s="79"/>
      <c r="I91" s="5" t="s">
        <v>385</v>
      </c>
      <c r="J91" s="5" t="s">
        <v>386</v>
      </c>
      <c r="K91" s="35">
        <v>72</v>
      </c>
      <c r="L91" s="10">
        <v>700</v>
      </c>
      <c r="M91" s="6"/>
      <c r="N91" s="1"/>
      <c r="O91" t="str">
        <f t="shared" si="5"/>
        <v>B</v>
      </c>
      <c r="Q91" s="44" t="str">
        <f t="shared" si="6"/>
        <v>18/10/2490</v>
      </c>
      <c r="R91" s="45">
        <f t="shared" si="7"/>
        <v>17458</v>
      </c>
      <c r="S91" s="46">
        <f t="shared" si="4"/>
        <v>72</v>
      </c>
    </row>
    <row r="92" spans="1:19" ht="20.100000000000001" customHeight="1" x14ac:dyDescent="0.2">
      <c r="A92" s="5">
        <v>83</v>
      </c>
      <c r="B92" s="8" t="s">
        <v>23</v>
      </c>
      <c r="C92" s="8" t="s">
        <v>388</v>
      </c>
      <c r="D92" s="8" t="s">
        <v>182</v>
      </c>
      <c r="E92" s="5" t="s">
        <v>121</v>
      </c>
      <c r="F92" s="53" t="s">
        <v>27</v>
      </c>
      <c r="G92" s="79" t="s">
        <v>19</v>
      </c>
      <c r="H92" s="79"/>
      <c r="I92" s="5" t="s">
        <v>389</v>
      </c>
      <c r="J92" s="5" t="s">
        <v>390</v>
      </c>
      <c r="K92" s="35">
        <v>66</v>
      </c>
      <c r="L92" s="10">
        <v>600</v>
      </c>
      <c r="M92" s="6"/>
      <c r="N92" s="1"/>
      <c r="O92" t="str">
        <f t="shared" si="5"/>
        <v>A</v>
      </c>
      <c r="Q92" s="44" t="str">
        <f t="shared" si="6"/>
        <v>01/01/2497</v>
      </c>
      <c r="R92" s="45">
        <f t="shared" si="7"/>
        <v>19725</v>
      </c>
      <c r="S92" s="46">
        <f t="shared" si="4"/>
        <v>66</v>
      </c>
    </row>
    <row r="93" spans="1:19" ht="20.100000000000001" customHeight="1" x14ac:dyDescent="0.2">
      <c r="A93" s="5">
        <v>84</v>
      </c>
      <c r="B93" s="8" t="s">
        <v>23</v>
      </c>
      <c r="C93" s="8" t="s">
        <v>391</v>
      </c>
      <c r="D93" s="8" t="s">
        <v>392</v>
      </c>
      <c r="E93" s="5" t="s">
        <v>217</v>
      </c>
      <c r="F93" s="53" t="s">
        <v>27</v>
      </c>
      <c r="G93" s="79" t="s">
        <v>34</v>
      </c>
      <c r="H93" s="79"/>
      <c r="I93" s="5" t="s">
        <v>393</v>
      </c>
      <c r="J93" s="5" t="s">
        <v>394</v>
      </c>
      <c r="K93" s="35">
        <v>70</v>
      </c>
      <c r="L93" s="10">
        <v>700</v>
      </c>
      <c r="M93" s="6"/>
      <c r="N93" s="1"/>
      <c r="O93" t="str">
        <f t="shared" si="5"/>
        <v>B</v>
      </c>
      <c r="Q93" s="44" t="str">
        <f t="shared" si="6"/>
        <v>14/09/2493</v>
      </c>
      <c r="R93" s="45">
        <f t="shared" si="7"/>
        <v>18520</v>
      </c>
      <c r="S93" s="46">
        <f t="shared" si="4"/>
        <v>70</v>
      </c>
    </row>
    <row r="94" spans="1:19" ht="20.100000000000001" customHeight="1" x14ac:dyDescent="0.2">
      <c r="A94" s="5">
        <v>85</v>
      </c>
      <c r="B94" s="8" t="s">
        <v>23</v>
      </c>
      <c r="C94" s="8" t="s">
        <v>395</v>
      </c>
      <c r="D94" s="8" t="s">
        <v>396</v>
      </c>
      <c r="E94" s="5" t="s">
        <v>397</v>
      </c>
      <c r="F94" s="53" t="s">
        <v>27</v>
      </c>
      <c r="G94" s="79" t="s">
        <v>34</v>
      </c>
      <c r="H94" s="79"/>
      <c r="I94" s="5" t="s">
        <v>398</v>
      </c>
      <c r="J94" s="5" t="s">
        <v>399</v>
      </c>
      <c r="K94" s="35">
        <v>70</v>
      </c>
      <c r="L94" s="10">
        <v>700</v>
      </c>
      <c r="M94" s="6"/>
      <c r="N94" s="1"/>
      <c r="O94" t="str">
        <f t="shared" si="5"/>
        <v>B</v>
      </c>
      <c r="Q94" s="44" t="str">
        <f t="shared" si="6"/>
        <v>03/09/2493</v>
      </c>
      <c r="R94" s="45">
        <f t="shared" si="7"/>
        <v>18509</v>
      </c>
      <c r="S94" s="46">
        <f t="shared" si="4"/>
        <v>70</v>
      </c>
    </row>
    <row r="95" spans="1:19" ht="20.100000000000001" customHeight="1" x14ac:dyDescent="0.2">
      <c r="A95" s="5">
        <v>86</v>
      </c>
      <c r="B95" s="8" t="s">
        <v>15</v>
      </c>
      <c r="C95" s="8" t="s">
        <v>400</v>
      </c>
      <c r="D95" s="8" t="s">
        <v>257</v>
      </c>
      <c r="E95" s="5" t="s">
        <v>401</v>
      </c>
      <c r="F95" s="53" t="s">
        <v>27</v>
      </c>
      <c r="G95" s="79" t="s">
        <v>34</v>
      </c>
      <c r="H95" s="79"/>
      <c r="I95" s="5" t="s">
        <v>402</v>
      </c>
      <c r="J95" s="5" t="s">
        <v>403</v>
      </c>
      <c r="K95" s="35">
        <v>61</v>
      </c>
      <c r="L95" s="10">
        <v>600</v>
      </c>
      <c r="M95" s="6"/>
      <c r="N95" s="1"/>
      <c r="O95" t="str">
        <f t="shared" si="5"/>
        <v>A</v>
      </c>
      <c r="Q95" s="44" t="str">
        <f t="shared" si="6"/>
        <v>30/07/2502</v>
      </c>
      <c r="R95" s="45">
        <f t="shared" si="7"/>
        <v>21761</v>
      </c>
      <c r="S95" s="46">
        <f t="shared" si="4"/>
        <v>61</v>
      </c>
    </row>
    <row r="96" spans="1:19" ht="20.100000000000001" customHeight="1" x14ac:dyDescent="0.2">
      <c r="A96" s="5">
        <v>87</v>
      </c>
      <c r="B96" s="8" t="s">
        <v>23</v>
      </c>
      <c r="C96" s="8" t="s">
        <v>404</v>
      </c>
      <c r="D96" s="8" t="s">
        <v>257</v>
      </c>
      <c r="E96" s="5" t="s">
        <v>53</v>
      </c>
      <c r="F96" s="53" t="s">
        <v>27</v>
      </c>
      <c r="G96" s="79" t="s">
        <v>34</v>
      </c>
      <c r="H96" s="79"/>
      <c r="I96" s="5" t="s">
        <v>405</v>
      </c>
      <c r="J96" s="5" t="s">
        <v>406</v>
      </c>
      <c r="K96" s="35">
        <v>88</v>
      </c>
      <c r="L96" s="10">
        <v>800</v>
      </c>
      <c r="M96" s="6"/>
      <c r="N96" s="1"/>
      <c r="O96" t="str">
        <f t="shared" si="5"/>
        <v>C</v>
      </c>
      <c r="Q96" s="44" t="str">
        <f t="shared" si="6"/>
        <v>01/01/2475</v>
      </c>
      <c r="R96" s="45">
        <f t="shared" si="7"/>
        <v>11689</v>
      </c>
      <c r="S96" s="46">
        <f t="shared" si="4"/>
        <v>88</v>
      </c>
    </row>
    <row r="97" spans="1:19" ht="20.100000000000001" customHeight="1" x14ac:dyDescent="0.2">
      <c r="A97" s="5">
        <v>88</v>
      </c>
      <c r="B97" s="8" t="s">
        <v>15</v>
      </c>
      <c r="C97" s="8" t="s">
        <v>408</v>
      </c>
      <c r="D97" s="8" t="s">
        <v>257</v>
      </c>
      <c r="E97" s="5" t="s">
        <v>381</v>
      </c>
      <c r="F97" s="53" t="s">
        <v>27</v>
      </c>
      <c r="G97" s="79" t="s">
        <v>34</v>
      </c>
      <c r="H97" s="79"/>
      <c r="I97" s="5" t="s">
        <v>409</v>
      </c>
      <c r="J97" s="5" t="s">
        <v>224</v>
      </c>
      <c r="K97" s="35">
        <v>68</v>
      </c>
      <c r="L97" s="10">
        <v>600</v>
      </c>
      <c r="M97" s="6"/>
      <c r="N97" s="1"/>
      <c r="O97" t="str">
        <f t="shared" si="5"/>
        <v>A</v>
      </c>
      <c r="Q97" s="44" t="str">
        <f t="shared" si="6"/>
        <v>01/01/2495</v>
      </c>
      <c r="R97" s="45">
        <f t="shared" si="7"/>
        <v>18994</v>
      </c>
      <c r="S97" s="46">
        <f t="shared" si="4"/>
        <v>68</v>
      </c>
    </row>
    <row r="98" spans="1:19" ht="20.100000000000001" customHeight="1" x14ac:dyDescent="0.2">
      <c r="A98" s="5">
        <v>89</v>
      </c>
      <c r="B98" s="8" t="s">
        <v>23</v>
      </c>
      <c r="C98" s="8" t="s">
        <v>410</v>
      </c>
      <c r="D98" s="8" t="s">
        <v>155</v>
      </c>
      <c r="E98" s="5" t="s">
        <v>192</v>
      </c>
      <c r="F98" s="53" t="s">
        <v>27</v>
      </c>
      <c r="G98" s="79" t="s">
        <v>19</v>
      </c>
      <c r="H98" s="79"/>
      <c r="I98" s="5" t="s">
        <v>411</v>
      </c>
      <c r="J98" s="5" t="s">
        <v>412</v>
      </c>
      <c r="K98" s="35">
        <v>68</v>
      </c>
      <c r="L98" s="10">
        <v>600</v>
      </c>
      <c r="M98" s="6"/>
      <c r="N98" s="1"/>
      <c r="O98" t="str">
        <f t="shared" si="5"/>
        <v>A</v>
      </c>
      <c r="Q98" s="44" t="str">
        <f t="shared" si="6"/>
        <v>11/10/2494</v>
      </c>
      <c r="R98" s="45">
        <f t="shared" si="7"/>
        <v>18912</v>
      </c>
      <c r="S98" s="46">
        <f t="shared" si="4"/>
        <v>68</v>
      </c>
    </row>
    <row r="99" spans="1:19" ht="20.100000000000001" customHeight="1" x14ac:dyDescent="0.2">
      <c r="A99" s="5">
        <v>90</v>
      </c>
      <c r="B99" s="8" t="s">
        <v>144</v>
      </c>
      <c r="C99" s="8" t="s">
        <v>413</v>
      </c>
      <c r="D99" s="8" t="s">
        <v>357</v>
      </c>
      <c r="E99" s="5" t="s">
        <v>414</v>
      </c>
      <c r="F99" s="53" t="s">
        <v>27</v>
      </c>
      <c r="G99" s="79" t="s">
        <v>34</v>
      </c>
      <c r="H99" s="79"/>
      <c r="I99" s="5" t="s">
        <v>415</v>
      </c>
      <c r="J99" s="5" t="s">
        <v>416</v>
      </c>
      <c r="K99" s="35">
        <v>80</v>
      </c>
      <c r="L99" s="10">
        <v>800</v>
      </c>
      <c r="M99" s="6"/>
      <c r="N99" s="1"/>
      <c r="O99" t="str">
        <f t="shared" si="5"/>
        <v>C</v>
      </c>
      <c r="Q99" s="44" t="str">
        <f t="shared" si="6"/>
        <v>09/04/2483</v>
      </c>
      <c r="R99" s="45">
        <f t="shared" si="7"/>
        <v>14710</v>
      </c>
      <c r="S99" s="46">
        <f t="shared" si="4"/>
        <v>80</v>
      </c>
    </row>
    <row r="100" spans="1:19" ht="20.100000000000001" customHeight="1" x14ac:dyDescent="0.2">
      <c r="A100" s="5">
        <v>91</v>
      </c>
      <c r="B100" s="8" t="s">
        <v>23</v>
      </c>
      <c r="C100" s="8" t="s">
        <v>417</v>
      </c>
      <c r="D100" s="8" t="s">
        <v>177</v>
      </c>
      <c r="E100" s="5" t="s">
        <v>418</v>
      </c>
      <c r="F100" s="53" t="s">
        <v>27</v>
      </c>
      <c r="G100" s="79" t="s">
        <v>34</v>
      </c>
      <c r="H100" s="79"/>
      <c r="I100" s="5" t="s">
        <v>419</v>
      </c>
      <c r="J100" s="5" t="s">
        <v>420</v>
      </c>
      <c r="K100" s="35">
        <v>91</v>
      </c>
      <c r="L100" s="10">
        <v>1000</v>
      </c>
      <c r="M100" s="6"/>
      <c r="N100" s="1"/>
      <c r="O100" t="str">
        <f t="shared" si="5"/>
        <v>D</v>
      </c>
      <c r="Q100" s="44" t="str">
        <f t="shared" si="6"/>
        <v>10/12/2471</v>
      </c>
      <c r="R100" s="45">
        <f t="shared" si="7"/>
        <v>10572</v>
      </c>
      <c r="S100" s="46">
        <f t="shared" si="4"/>
        <v>91</v>
      </c>
    </row>
    <row r="101" spans="1:19" ht="20.100000000000001" customHeight="1" x14ac:dyDescent="0.2">
      <c r="A101" s="5">
        <v>92</v>
      </c>
      <c r="B101" s="8" t="s">
        <v>15</v>
      </c>
      <c r="C101" s="8" t="s">
        <v>421</v>
      </c>
      <c r="D101" s="8" t="s">
        <v>422</v>
      </c>
      <c r="E101" s="5" t="s">
        <v>423</v>
      </c>
      <c r="F101" s="53" t="s">
        <v>27</v>
      </c>
      <c r="G101" s="79" t="s">
        <v>34</v>
      </c>
      <c r="H101" s="79"/>
      <c r="I101" s="5" t="s">
        <v>424</v>
      </c>
      <c r="J101" s="5" t="s">
        <v>425</v>
      </c>
      <c r="K101" s="35">
        <v>93</v>
      </c>
      <c r="L101" s="10">
        <v>1000</v>
      </c>
      <c r="M101" s="6"/>
      <c r="N101" s="1"/>
      <c r="O101" t="str">
        <f t="shared" si="5"/>
        <v>D</v>
      </c>
      <c r="Q101" s="44" t="str">
        <f t="shared" si="6"/>
        <v>22/04/2470</v>
      </c>
      <c r="R101" s="45">
        <f t="shared" si="7"/>
        <v>9974</v>
      </c>
      <c r="S101" s="46">
        <f t="shared" si="4"/>
        <v>93</v>
      </c>
    </row>
    <row r="102" spans="1:19" ht="20.100000000000001" customHeight="1" x14ac:dyDescent="0.2">
      <c r="A102" s="5">
        <v>93</v>
      </c>
      <c r="B102" s="8" t="s">
        <v>15</v>
      </c>
      <c r="C102" s="8" t="s">
        <v>421</v>
      </c>
      <c r="D102" s="8" t="s">
        <v>427</v>
      </c>
      <c r="E102" s="5" t="s">
        <v>143</v>
      </c>
      <c r="F102" s="53" t="s">
        <v>27</v>
      </c>
      <c r="G102" s="79" t="s">
        <v>19</v>
      </c>
      <c r="H102" s="79"/>
      <c r="I102" s="5" t="s">
        <v>428</v>
      </c>
      <c r="J102" s="5" t="s">
        <v>429</v>
      </c>
      <c r="K102" s="35">
        <v>77</v>
      </c>
      <c r="L102" s="10">
        <v>700</v>
      </c>
      <c r="M102" s="6"/>
      <c r="N102" s="1"/>
      <c r="O102" t="str">
        <f t="shared" si="5"/>
        <v>B</v>
      </c>
      <c r="Q102" s="44" t="str">
        <f t="shared" si="6"/>
        <v>26/05/2486</v>
      </c>
      <c r="R102" s="45">
        <f t="shared" si="7"/>
        <v>15852</v>
      </c>
      <c r="S102" s="46">
        <f t="shared" si="4"/>
        <v>77</v>
      </c>
    </row>
    <row r="103" spans="1:19" ht="20.100000000000001" customHeight="1" x14ac:dyDescent="0.2">
      <c r="A103" s="5">
        <v>94</v>
      </c>
      <c r="B103" s="8" t="s">
        <v>144</v>
      </c>
      <c r="C103" s="8" t="s">
        <v>430</v>
      </c>
      <c r="D103" s="8" t="s">
        <v>146</v>
      </c>
      <c r="E103" s="5" t="s">
        <v>147</v>
      </c>
      <c r="F103" s="53" t="s">
        <v>27</v>
      </c>
      <c r="G103" s="79" t="s">
        <v>34</v>
      </c>
      <c r="H103" s="79"/>
      <c r="I103" s="5" t="s">
        <v>431</v>
      </c>
      <c r="J103" s="5" t="s">
        <v>432</v>
      </c>
      <c r="K103" s="35">
        <v>86</v>
      </c>
      <c r="L103" s="10">
        <v>800</v>
      </c>
      <c r="M103" s="6"/>
      <c r="N103" s="1"/>
      <c r="O103" t="str">
        <f t="shared" si="5"/>
        <v>C</v>
      </c>
      <c r="Q103" s="44" t="str">
        <f t="shared" si="6"/>
        <v>08/07/2477</v>
      </c>
      <c r="R103" s="45">
        <f t="shared" si="7"/>
        <v>12608</v>
      </c>
      <c r="S103" s="46">
        <f t="shared" si="4"/>
        <v>86</v>
      </c>
    </row>
    <row r="104" spans="1:19" ht="20.100000000000001" customHeight="1" x14ac:dyDescent="0.2">
      <c r="A104" s="5">
        <v>95</v>
      </c>
      <c r="B104" s="8" t="s">
        <v>144</v>
      </c>
      <c r="C104" s="8" t="s">
        <v>430</v>
      </c>
      <c r="D104" s="8" t="s">
        <v>433</v>
      </c>
      <c r="E104" s="5" t="s">
        <v>185</v>
      </c>
      <c r="F104" s="53" t="s">
        <v>27</v>
      </c>
      <c r="G104" s="79" t="s">
        <v>34</v>
      </c>
      <c r="H104" s="79"/>
      <c r="I104" s="5" t="s">
        <v>434</v>
      </c>
      <c r="J104" s="5" t="s">
        <v>435</v>
      </c>
      <c r="K104" s="35">
        <v>72</v>
      </c>
      <c r="L104" s="10">
        <v>700</v>
      </c>
      <c r="M104" s="6"/>
      <c r="N104" s="1"/>
      <c r="O104" t="str">
        <f t="shared" si="5"/>
        <v>B</v>
      </c>
      <c r="Q104" s="44" t="str">
        <f t="shared" si="6"/>
        <v>18/08/2491</v>
      </c>
      <c r="R104" s="45">
        <f t="shared" si="7"/>
        <v>17763</v>
      </c>
      <c r="S104" s="46">
        <f t="shared" si="4"/>
        <v>72</v>
      </c>
    </row>
    <row r="105" spans="1:19" ht="20.100000000000001" customHeight="1" x14ac:dyDescent="0.2">
      <c r="A105" s="5">
        <v>96</v>
      </c>
      <c r="B105" s="8" t="s">
        <v>15</v>
      </c>
      <c r="C105" s="8" t="s">
        <v>436</v>
      </c>
      <c r="D105" s="8" t="s">
        <v>151</v>
      </c>
      <c r="E105" s="5" t="s">
        <v>84</v>
      </c>
      <c r="F105" s="53" t="s">
        <v>27</v>
      </c>
      <c r="G105" s="79" t="s">
        <v>19</v>
      </c>
      <c r="H105" s="79"/>
      <c r="I105" s="5" t="s">
        <v>437</v>
      </c>
      <c r="J105" s="5" t="s">
        <v>438</v>
      </c>
      <c r="K105" s="35">
        <v>80</v>
      </c>
      <c r="L105" s="10">
        <v>800</v>
      </c>
      <c r="M105" s="6"/>
      <c r="N105" s="1"/>
      <c r="O105" t="str">
        <f t="shared" si="5"/>
        <v>C</v>
      </c>
      <c r="Q105" s="44" t="str">
        <f t="shared" si="6"/>
        <v>28/09/2483</v>
      </c>
      <c r="R105" s="45">
        <f t="shared" si="7"/>
        <v>14882</v>
      </c>
      <c r="S105" s="46">
        <f t="shared" si="4"/>
        <v>80</v>
      </c>
    </row>
    <row r="106" spans="1:19" ht="20.100000000000001" customHeight="1" x14ac:dyDescent="0.2">
      <c r="A106" s="5">
        <v>97</v>
      </c>
      <c r="B106" s="8" t="s">
        <v>15</v>
      </c>
      <c r="C106" s="8" t="s">
        <v>436</v>
      </c>
      <c r="D106" s="8" t="s">
        <v>439</v>
      </c>
      <c r="E106" s="5" t="s">
        <v>101</v>
      </c>
      <c r="F106" s="53" t="s">
        <v>27</v>
      </c>
      <c r="G106" s="79" t="s">
        <v>34</v>
      </c>
      <c r="H106" s="79"/>
      <c r="I106" s="5" t="s">
        <v>440</v>
      </c>
      <c r="J106" s="5" t="s">
        <v>441</v>
      </c>
      <c r="K106" s="35">
        <v>86</v>
      </c>
      <c r="L106" s="10">
        <v>800</v>
      </c>
      <c r="M106" s="6"/>
      <c r="N106" s="1"/>
      <c r="O106" t="str">
        <f t="shared" si="5"/>
        <v>C</v>
      </c>
      <c r="Q106" s="44" t="str">
        <f t="shared" si="6"/>
        <v>01/01/2477</v>
      </c>
      <c r="R106" s="45">
        <f t="shared" si="7"/>
        <v>12420</v>
      </c>
      <c r="S106" s="46">
        <f t="shared" si="4"/>
        <v>86</v>
      </c>
    </row>
    <row r="107" spans="1:19" ht="20.100000000000001" customHeight="1" x14ac:dyDescent="0.2">
      <c r="A107" s="5">
        <v>98</v>
      </c>
      <c r="B107" s="8" t="s">
        <v>23</v>
      </c>
      <c r="C107" s="8" t="s">
        <v>442</v>
      </c>
      <c r="D107" s="8" t="s">
        <v>443</v>
      </c>
      <c r="E107" s="5" t="s">
        <v>106</v>
      </c>
      <c r="F107" s="53" t="s">
        <v>27</v>
      </c>
      <c r="G107" s="79" t="s">
        <v>34</v>
      </c>
      <c r="H107" s="79"/>
      <c r="I107" s="5" t="s">
        <v>444</v>
      </c>
      <c r="J107" s="5" t="s">
        <v>445</v>
      </c>
      <c r="K107" s="35">
        <v>80</v>
      </c>
      <c r="L107" s="10">
        <v>800</v>
      </c>
      <c r="M107" s="6"/>
      <c r="N107" s="1"/>
      <c r="O107" t="str">
        <f t="shared" si="5"/>
        <v>C</v>
      </c>
      <c r="Q107" s="44" t="str">
        <f t="shared" si="6"/>
        <v>01/01/2483</v>
      </c>
      <c r="R107" s="45">
        <f t="shared" si="7"/>
        <v>14611</v>
      </c>
      <c r="S107" s="46">
        <f t="shared" si="4"/>
        <v>80</v>
      </c>
    </row>
    <row r="108" spans="1:19" ht="20.100000000000001" customHeight="1" x14ac:dyDescent="0.2">
      <c r="A108" s="5">
        <v>99</v>
      </c>
      <c r="B108" s="8" t="s">
        <v>23</v>
      </c>
      <c r="C108" s="8" t="s">
        <v>446</v>
      </c>
      <c r="D108" s="8" t="s">
        <v>155</v>
      </c>
      <c r="E108" s="5" t="s">
        <v>115</v>
      </c>
      <c r="F108" s="53" t="s">
        <v>27</v>
      </c>
      <c r="G108" s="79" t="s">
        <v>19</v>
      </c>
      <c r="H108" s="79"/>
      <c r="I108" s="5" t="s">
        <v>447</v>
      </c>
      <c r="J108" s="5" t="s">
        <v>61</v>
      </c>
      <c r="K108" s="35">
        <v>82</v>
      </c>
      <c r="L108" s="10">
        <v>800</v>
      </c>
      <c r="M108" s="6"/>
      <c r="N108" s="1"/>
      <c r="O108" t="str">
        <f t="shared" si="5"/>
        <v>C</v>
      </c>
      <c r="Q108" s="44" t="str">
        <f t="shared" si="6"/>
        <v>01/01/2481</v>
      </c>
      <c r="R108" s="45">
        <f t="shared" si="7"/>
        <v>13881</v>
      </c>
      <c r="S108" s="46">
        <f t="shared" si="4"/>
        <v>82</v>
      </c>
    </row>
    <row r="109" spans="1:19" ht="20.100000000000001" customHeight="1" x14ac:dyDescent="0.2">
      <c r="A109" s="5">
        <v>100</v>
      </c>
      <c r="B109" s="8" t="s">
        <v>15</v>
      </c>
      <c r="C109" s="8" t="s">
        <v>446</v>
      </c>
      <c r="D109" s="8" t="s">
        <v>448</v>
      </c>
      <c r="E109" s="5" t="s">
        <v>449</v>
      </c>
      <c r="F109" s="53" t="s">
        <v>27</v>
      </c>
      <c r="G109" s="79" t="s">
        <v>19</v>
      </c>
      <c r="H109" s="79"/>
      <c r="I109" s="5" t="s">
        <v>450</v>
      </c>
      <c r="J109" s="5" t="s">
        <v>451</v>
      </c>
      <c r="K109" s="35">
        <v>69</v>
      </c>
      <c r="L109" s="10">
        <v>600</v>
      </c>
      <c r="M109" s="6"/>
      <c r="N109" s="1"/>
      <c r="O109" t="str">
        <f t="shared" si="5"/>
        <v>A</v>
      </c>
      <c r="Q109" s="44" t="str">
        <f t="shared" si="6"/>
        <v>18/06/2494</v>
      </c>
      <c r="R109" s="45">
        <f t="shared" si="7"/>
        <v>18797</v>
      </c>
      <c r="S109" s="46">
        <f t="shared" si="4"/>
        <v>69</v>
      </c>
    </row>
    <row r="110" spans="1:19" ht="20.100000000000001" customHeight="1" x14ac:dyDescent="0.2">
      <c r="A110" s="5">
        <v>101</v>
      </c>
      <c r="B110" s="8" t="s">
        <v>23</v>
      </c>
      <c r="C110" s="8" t="s">
        <v>452</v>
      </c>
      <c r="D110" s="8" t="s">
        <v>427</v>
      </c>
      <c r="E110" s="5" t="s">
        <v>143</v>
      </c>
      <c r="F110" s="53" t="s">
        <v>27</v>
      </c>
      <c r="G110" s="79" t="s">
        <v>19</v>
      </c>
      <c r="H110" s="79"/>
      <c r="I110" s="5" t="s">
        <v>453</v>
      </c>
      <c r="J110" s="5" t="s">
        <v>454</v>
      </c>
      <c r="K110" s="35">
        <v>71</v>
      </c>
      <c r="L110" s="10">
        <v>700</v>
      </c>
      <c r="M110" s="6"/>
      <c r="N110" s="1"/>
      <c r="O110" t="str">
        <f t="shared" si="5"/>
        <v>B</v>
      </c>
      <c r="Q110" s="44" t="str">
        <f t="shared" si="6"/>
        <v>21/08/2492</v>
      </c>
      <c r="R110" s="45">
        <f t="shared" si="7"/>
        <v>18131</v>
      </c>
      <c r="S110" s="46">
        <f t="shared" si="4"/>
        <v>71</v>
      </c>
    </row>
    <row r="111" spans="1:19" ht="20.100000000000001" customHeight="1" x14ac:dyDescent="0.2">
      <c r="A111" s="5">
        <v>102</v>
      </c>
      <c r="B111" s="8" t="s">
        <v>23</v>
      </c>
      <c r="C111" s="8" t="s">
        <v>455</v>
      </c>
      <c r="D111" s="8" t="s">
        <v>105</v>
      </c>
      <c r="E111" s="5" t="s">
        <v>106</v>
      </c>
      <c r="F111" s="53" t="s">
        <v>27</v>
      </c>
      <c r="G111" s="79" t="s">
        <v>34</v>
      </c>
      <c r="H111" s="79"/>
      <c r="I111" s="5" t="s">
        <v>456</v>
      </c>
      <c r="J111" s="5" t="s">
        <v>457</v>
      </c>
      <c r="K111" s="35">
        <v>71</v>
      </c>
      <c r="L111" s="10">
        <v>700</v>
      </c>
      <c r="M111" s="6"/>
      <c r="N111" s="1"/>
      <c r="O111" t="str">
        <f t="shared" si="5"/>
        <v>B</v>
      </c>
      <c r="Q111" s="44" t="str">
        <f t="shared" si="6"/>
        <v>11/10/2491</v>
      </c>
      <c r="R111" s="45">
        <f t="shared" si="7"/>
        <v>17817</v>
      </c>
      <c r="S111" s="46">
        <f t="shared" si="4"/>
        <v>71</v>
      </c>
    </row>
    <row r="112" spans="1:19" ht="20.100000000000001" customHeight="1" x14ac:dyDescent="0.2">
      <c r="A112" s="5">
        <v>103</v>
      </c>
      <c r="B112" s="8" t="s">
        <v>23</v>
      </c>
      <c r="C112" s="8" t="s">
        <v>458</v>
      </c>
      <c r="D112" s="8" t="s">
        <v>357</v>
      </c>
      <c r="E112" s="5" t="s">
        <v>22</v>
      </c>
      <c r="F112" s="53" t="s">
        <v>27</v>
      </c>
      <c r="G112" s="79" t="s">
        <v>34</v>
      </c>
      <c r="H112" s="79"/>
      <c r="I112" s="5" t="s">
        <v>459</v>
      </c>
      <c r="J112" s="5" t="s">
        <v>460</v>
      </c>
      <c r="K112" s="35">
        <v>86</v>
      </c>
      <c r="L112" s="10">
        <v>800</v>
      </c>
      <c r="M112" s="6"/>
      <c r="N112" s="1"/>
      <c r="O112" t="str">
        <f t="shared" si="5"/>
        <v>C</v>
      </c>
      <c r="Q112" s="44" t="str">
        <f t="shared" si="6"/>
        <v>12/03/2477</v>
      </c>
      <c r="R112" s="45">
        <f t="shared" si="7"/>
        <v>12490</v>
      </c>
      <c r="S112" s="46">
        <f t="shared" si="4"/>
        <v>86</v>
      </c>
    </row>
    <row r="113" spans="1:19" ht="20.100000000000001" customHeight="1" x14ac:dyDescent="0.2">
      <c r="A113" s="5">
        <v>104</v>
      </c>
      <c r="B113" s="8" t="s">
        <v>23</v>
      </c>
      <c r="C113" s="8" t="s">
        <v>461</v>
      </c>
      <c r="D113" s="8" t="s">
        <v>462</v>
      </c>
      <c r="E113" s="5" t="s">
        <v>127</v>
      </c>
      <c r="F113" s="53" t="s">
        <v>27</v>
      </c>
      <c r="G113" s="79" t="s">
        <v>19</v>
      </c>
      <c r="H113" s="79"/>
      <c r="I113" s="5" t="s">
        <v>463</v>
      </c>
      <c r="J113" s="5" t="s">
        <v>464</v>
      </c>
      <c r="K113" s="35">
        <v>91</v>
      </c>
      <c r="L113" s="10">
        <v>1000</v>
      </c>
      <c r="M113" s="6"/>
      <c r="N113" s="1"/>
      <c r="O113" t="str">
        <f t="shared" si="5"/>
        <v>D</v>
      </c>
      <c r="Q113" s="44" t="str">
        <f t="shared" si="6"/>
        <v>03/04/2472</v>
      </c>
      <c r="R113" s="45">
        <f t="shared" si="7"/>
        <v>10686</v>
      </c>
      <c r="S113" s="46">
        <f t="shared" si="4"/>
        <v>91</v>
      </c>
    </row>
    <row r="114" spans="1:19" ht="20.100000000000001" customHeight="1" x14ac:dyDescent="0.2">
      <c r="A114" s="5">
        <v>105</v>
      </c>
      <c r="B114" s="8" t="s">
        <v>23</v>
      </c>
      <c r="C114" s="8" t="s">
        <v>461</v>
      </c>
      <c r="D114" s="8" t="s">
        <v>465</v>
      </c>
      <c r="E114" s="5" t="s">
        <v>466</v>
      </c>
      <c r="F114" s="53" t="s">
        <v>27</v>
      </c>
      <c r="G114" s="79" t="s">
        <v>46</v>
      </c>
      <c r="H114" s="79"/>
      <c r="I114" s="5" t="s">
        <v>467</v>
      </c>
      <c r="J114" s="5" t="s">
        <v>275</v>
      </c>
      <c r="K114" s="35">
        <v>95</v>
      </c>
      <c r="L114" s="10">
        <v>1000</v>
      </c>
      <c r="M114" s="6"/>
      <c r="N114" s="1"/>
      <c r="O114" t="str">
        <f t="shared" si="5"/>
        <v>D</v>
      </c>
      <c r="Q114" s="44" t="str">
        <f t="shared" si="6"/>
        <v>01/01/2468</v>
      </c>
      <c r="R114" s="45">
        <f t="shared" si="7"/>
        <v>9133</v>
      </c>
      <c r="S114" s="46">
        <f t="shared" si="4"/>
        <v>95</v>
      </c>
    </row>
    <row r="115" spans="1:19" ht="20.100000000000001" customHeight="1" x14ac:dyDescent="0.2">
      <c r="A115" s="5">
        <v>106</v>
      </c>
      <c r="B115" s="8" t="s">
        <v>23</v>
      </c>
      <c r="C115" s="8" t="s">
        <v>468</v>
      </c>
      <c r="D115" s="8" t="s">
        <v>469</v>
      </c>
      <c r="E115" s="5" t="s">
        <v>470</v>
      </c>
      <c r="F115" s="53" t="s">
        <v>27</v>
      </c>
      <c r="G115" s="79" t="s">
        <v>34</v>
      </c>
      <c r="H115" s="79"/>
      <c r="I115" s="5" t="s">
        <v>471</v>
      </c>
      <c r="J115" s="5" t="s">
        <v>472</v>
      </c>
      <c r="K115" s="35">
        <v>76</v>
      </c>
      <c r="L115" s="10">
        <v>700</v>
      </c>
      <c r="M115" s="6"/>
      <c r="N115" s="1"/>
      <c r="O115" t="str">
        <f t="shared" si="5"/>
        <v>B</v>
      </c>
      <c r="Q115" s="44" t="str">
        <f t="shared" si="6"/>
        <v>01/06/2487</v>
      </c>
      <c r="R115" s="45">
        <f t="shared" si="7"/>
        <v>16224</v>
      </c>
      <c r="S115" s="46">
        <f t="shared" si="4"/>
        <v>76</v>
      </c>
    </row>
    <row r="116" spans="1:19" ht="20.100000000000001" customHeight="1" x14ac:dyDescent="0.2">
      <c r="A116" s="5">
        <v>107</v>
      </c>
      <c r="B116" s="8" t="s">
        <v>23</v>
      </c>
      <c r="C116" s="8" t="s">
        <v>473</v>
      </c>
      <c r="D116" s="8" t="s">
        <v>474</v>
      </c>
      <c r="E116" s="5" t="s">
        <v>418</v>
      </c>
      <c r="F116" s="53" t="s">
        <v>27</v>
      </c>
      <c r="G116" s="79" t="s">
        <v>46</v>
      </c>
      <c r="H116" s="79"/>
      <c r="I116" s="5" t="s">
        <v>475</v>
      </c>
      <c r="J116" s="5" t="s">
        <v>390</v>
      </c>
      <c r="K116" s="35">
        <v>66</v>
      </c>
      <c r="L116" s="10">
        <v>600</v>
      </c>
      <c r="M116" s="6"/>
      <c r="N116" s="1"/>
      <c r="O116" t="str">
        <f t="shared" si="5"/>
        <v>A</v>
      </c>
      <c r="Q116" s="44" t="str">
        <f t="shared" si="6"/>
        <v>01/01/2497</v>
      </c>
      <c r="R116" s="45">
        <f t="shared" si="7"/>
        <v>19725</v>
      </c>
      <c r="S116" s="46">
        <f t="shared" si="4"/>
        <v>66</v>
      </c>
    </row>
    <row r="117" spans="1:19" ht="20.100000000000001" customHeight="1" x14ac:dyDescent="0.2">
      <c r="A117" s="5">
        <v>108</v>
      </c>
      <c r="B117" s="8" t="s">
        <v>23</v>
      </c>
      <c r="C117" s="8" t="s">
        <v>476</v>
      </c>
      <c r="D117" s="8" t="s">
        <v>477</v>
      </c>
      <c r="E117" s="5" t="s">
        <v>250</v>
      </c>
      <c r="F117" s="53" t="s">
        <v>27</v>
      </c>
      <c r="G117" s="79" t="s">
        <v>34</v>
      </c>
      <c r="H117" s="79"/>
      <c r="I117" s="5" t="s">
        <v>478</v>
      </c>
      <c r="J117" s="5" t="s">
        <v>232</v>
      </c>
      <c r="K117" s="35">
        <v>69</v>
      </c>
      <c r="L117" s="10">
        <v>600</v>
      </c>
      <c r="M117" s="6"/>
      <c r="N117" s="1"/>
      <c r="O117" t="str">
        <f t="shared" si="5"/>
        <v>A</v>
      </c>
      <c r="Q117" s="44" t="str">
        <f t="shared" si="6"/>
        <v>01/01/2494</v>
      </c>
      <c r="R117" s="45">
        <f t="shared" si="7"/>
        <v>18629</v>
      </c>
      <c r="S117" s="46">
        <f t="shared" si="4"/>
        <v>69</v>
      </c>
    </row>
    <row r="118" spans="1:19" ht="20.100000000000001" customHeight="1" x14ac:dyDescent="0.2">
      <c r="A118" s="5">
        <v>109</v>
      </c>
      <c r="B118" s="8" t="s">
        <v>23</v>
      </c>
      <c r="C118" s="8" t="s">
        <v>479</v>
      </c>
      <c r="D118" s="8" t="s">
        <v>159</v>
      </c>
      <c r="E118" s="5" t="s">
        <v>480</v>
      </c>
      <c r="F118" s="53" t="s">
        <v>27</v>
      </c>
      <c r="G118" s="79" t="s">
        <v>34</v>
      </c>
      <c r="H118" s="79"/>
      <c r="I118" s="5" t="s">
        <v>481</v>
      </c>
      <c r="J118" s="5" t="s">
        <v>482</v>
      </c>
      <c r="K118" s="35">
        <v>80</v>
      </c>
      <c r="L118" s="10">
        <v>800</v>
      </c>
      <c r="M118" s="6"/>
      <c r="N118" s="1"/>
      <c r="O118" t="str">
        <f t="shared" si="5"/>
        <v>C</v>
      </c>
      <c r="Q118" s="44" t="str">
        <f t="shared" si="6"/>
        <v>02/03/2483</v>
      </c>
      <c r="R118" s="45">
        <f t="shared" si="7"/>
        <v>14672</v>
      </c>
      <c r="S118" s="46">
        <f t="shared" si="4"/>
        <v>80</v>
      </c>
    </row>
    <row r="119" spans="1:19" ht="20.100000000000001" customHeight="1" x14ac:dyDescent="0.2">
      <c r="A119" s="5">
        <v>110</v>
      </c>
      <c r="B119" s="8" t="s">
        <v>144</v>
      </c>
      <c r="C119" s="8" t="s">
        <v>483</v>
      </c>
      <c r="D119" s="8" t="s">
        <v>273</v>
      </c>
      <c r="E119" s="5" t="s">
        <v>484</v>
      </c>
      <c r="F119" s="53" t="s">
        <v>27</v>
      </c>
      <c r="G119" s="79" t="s">
        <v>19</v>
      </c>
      <c r="H119" s="79"/>
      <c r="I119" s="5" t="s">
        <v>485</v>
      </c>
      <c r="J119" s="5" t="s">
        <v>486</v>
      </c>
      <c r="K119" s="35">
        <v>78</v>
      </c>
      <c r="L119" s="10">
        <v>700</v>
      </c>
      <c r="M119" s="6"/>
      <c r="N119" s="1"/>
      <c r="O119" t="str">
        <f t="shared" si="5"/>
        <v>B</v>
      </c>
      <c r="Q119" s="44" t="str">
        <f t="shared" si="6"/>
        <v>22/07/2485</v>
      </c>
      <c r="R119" s="45">
        <f t="shared" si="7"/>
        <v>15544</v>
      </c>
      <c r="S119" s="46">
        <f t="shared" si="4"/>
        <v>78</v>
      </c>
    </row>
    <row r="120" spans="1:19" ht="20.100000000000001" customHeight="1" x14ac:dyDescent="0.2">
      <c r="A120" s="5">
        <v>111</v>
      </c>
      <c r="B120" s="8" t="s">
        <v>144</v>
      </c>
      <c r="C120" s="8" t="s">
        <v>483</v>
      </c>
      <c r="D120" s="8" t="s">
        <v>439</v>
      </c>
      <c r="E120" s="5" t="s">
        <v>101</v>
      </c>
      <c r="F120" s="53" t="s">
        <v>27</v>
      </c>
      <c r="G120" s="79" t="s">
        <v>34</v>
      </c>
      <c r="H120" s="79"/>
      <c r="I120" s="5" t="s">
        <v>487</v>
      </c>
      <c r="J120" s="5" t="s">
        <v>488</v>
      </c>
      <c r="K120" s="35">
        <v>61</v>
      </c>
      <c r="L120" s="10">
        <v>600</v>
      </c>
      <c r="M120" s="6"/>
      <c r="N120" s="1"/>
      <c r="O120" t="str">
        <f t="shared" si="5"/>
        <v>A</v>
      </c>
      <c r="Q120" s="44" t="str">
        <f t="shared" si="6"/>
        <v>23/03/2502</v>
      </c>
      <c r="R120" s="45">
        <f t="shared" si="7"/>
        <v>21632</v>
      </c>
      <c r="S120" s="46">
        <f t="shared" si="4"/>
        <v>61</v>
      </c>
    </row>
    <row r="121" spans="1:19" ht="20.100000000000001" customHeight="1" x14ac:dyDescent="0.2">
      <c r="A121" s="5">
        <v>112</v>
      </c>
      <c r="B121" s="8" t="s">
        <v>144</v>
      </c>
      <c r="C121" s="8" t="s">
        <v>489</v>
      </c>
      <c r="D121" s="8" t="s">
        <v>490</v>
      </c>
      <c r="E121" s="5" t="s">
        <v>243</v>
      </c>
      <c r="F121" s="53" t="s">
        <v>27</v>
      </c>
      <c r="G121" s="79" t="s">
        <v>46</v>
      </c>
      <c r="H121" s="79"/>
      <c r="I121" s="5" t="s">
        <v>491</v>
      </c>
      <c r="J121" s="5" t="s">
        <v>492</v>
      </c>
      <c r="K121" s="35">
        <v>68</v>
      </c>
      <c r="L121" s="10">
        <v>600</v>
      </c>
      <c r="M121" s="6"/>
      <c r="N121" s="1"/>
      <c r="O121" t="str">
        <f t="shared" si="5"/>
        <v>A</v>
      </c>
      <c r="Q121" s="44" t="str">
        <f t="shared" si="6"/>
        <v>24/01/2495</v>
      </c>
      <c r="R121" s="45">
        <f t="shared" si="7"/>
        <v>19017</v>
      </c>
      <c r="S121" s="46">
        <f t="shared" si="4"/>
        <v>68</v>
      </c>
    </row>
    <row r="122" spans="1:19" ht="20.100000000000001" customHeight="1" x14ac:dyDescent="0.2">
      <c r="A122" s="5">
        <v>113</v>
      </c>
      <c r="B122" s="8" t="s">
        <v>23</v>
      </c>
      <c r="C122" s="8" t="s">
        <v>493</v>
      </c>
      <c r="D122" s="8" t="s">
        <v>373</v>
      </c>
      <c r="E122" s="5" t="s">
        <v>374</v>
      </c>
      <c r="F122" s="53" t="s">
        <v>27</v>
      </c>
      <c r="G122" s="79" t="s">
        <v>19</v>
      </c>
      <c r="H122" s="79"/>
      <c r="I122" s="5" t="s">
        <v>494</v>
      </c>
      <c r="J122" s="5" t="s">
        <v>390</v>
      </c>
      <c r="K122" s="35">
        <v>66</v>
      </c>
      <c r="L122" s="10">
        <v>600</v>
      </c>
      <c r="M122" s="6"/>
      <c r="N122" s="1"/>
      <c r="O122" t="str">
        <f t="shared" si="5"/>
        <v>A</v>
      </c>
      <c r="Q122" s="44" t="str">
        <f t="shared" si="6"/>
        <v>01/01/2497</v>
      </c>
      <c r="R122" s="45">
        <f t="shared" si="7"/>
        <v>19725</v>
      </c>
      <c r="S122" s="46">
        <f t="shared" si="4"/>
        <v>66</v>
      </c>
    </row>
    <row r="123" spans="1:19" ht="20.100000000000001" customHeight="1" x14ac:dyDescent="0.2">
      <c r="A123" s="5">
        <v>114</v>
      </c>
      <c r="B123" s="8" t="s">
        <v>15</v>
      </c>
      <c r="C123" s="8" t="s">
        <v>495</v>
      </c>
      <c r="D123" s="8" t="s">
        <v>496</v>
      </c>
      <c r="E123" s="5" t="s">
        <v>497</v>
      </c>
      <c r="F123" s="53" t="s">
        <v>27</v>
      </c>
      <c r="G123" s="79" t="s">
        <v>46</v>
      </c>
      <c r="H123" s="79"/>
      <c r="I123" s="5" t="s">
        <v>498</v>
      </c>
      <c r="J123" s="5" t="s">
        <v>499</v>
      </c>
      <c r="K123" s="35">
        <v>71</v>
      </c>
      <c r="L123" s="10">
        <v>700</v>
      </c>
      <c r="M123" s="6"/>
      <c r="N123" s="1"/>
      <c r="O123" t="str">
        <f t="shared" si="5"/>
        <v>B</v>
      </c>
      <c r="Q123" s="44" t="str">
        <f t="shared" si="6"/>
        <v>28/02/2492</v>
      </c>
      <c r="R123" s="45">
        <f t="shared" si="7"/>
        <v>17957</v>
      </c>
      <c r="S123" s="46">
        <f t="shared" si="4"/>
        <v>71</v>
      </c>
    </row>
    <row r="124" spans="1:19" ht="20.100000000000001" customHeight="1" x14ac:dyDescent="0.2">
      <c r="A124" s="5">
        <v>115</v>
      </c>
      <c r="B124" s="8" t="s">
        <v>15</v>
      </c>
      <c r="C124" s="8" t="s">
        <v>500</v>
      </c>
      <c r="D124" s="8" t="s">
        <v>177</v>
      </c>
      <c r="E124" s="5" t="s">
        <v>178</v>
      </c>
      <c r="F124" s="53" t="s">
        <v>27</v>
      </c>
      <c r="G124" s="79" t="s">
        <v>19</v>
      </c>
      <c r="H124" s="79"/>
      <c r="I124" s="5" t="s">
        <v>501</v>
      </c>
      <c r="J124" s="5" t="s">
        <v>502</v>
      </c>
      <c r="K124" s="35">
        <v>74</v>
      </c>
      <c r="L124" s="10">
        <v>700</v>
      </c>
      <c r="M124" s="6"/>
      <c r="N124" s="1"/>
      <c r="O124" t="str">
        <f t="shared" si="5"/>
        <v>B</v>
      </c>
      <c r="Q124" s="44" t="str">
        <f t="shared" si="6"/>
        <v>01/07/2489</v>
      </c>
      <c r="R124" s="45">
        <f t="shared" si="7"/>
        <v>16984</v>
      </c>
      <c r="S124" s="46">
        <f t="shared" si="4"/>
        <v>74</v>
      </c>
    </row>
    <row r="125" spans="1:19" ht="20.100000000000001" customHeight="1" x14ac:dyDescent="0.2">
      <c r="A125" s="5">
        <v>116</v>
      </c>
      <c r="B125" s="8" t="s">
        <v>15</v>
      </c>
      <c r="C125" s="8" t="s">
        <v>503</v>
      </c>
      <c r="D125" s="8" t="s">
        <v>282</v>
      </c>
      <c r="E125" s="5" t="s">
        <v>169</v>
      </c>
      <c r="F125" s="53" t="s">
        <v>27</v>
      </c>
      <c r="G125" s="79" t="s">
        <v>34</v>
      </c>
      <c r="H125" s="79"/>
      <c r="I125" s="5" t="s">
        <v>504</v>
      </c>
      <c r="J125" s="5" t="s">
        <v>171</v>
      </c>
      <c r="K125" s="35">
        <v>87</v>
      </c>
      <c r="L125" s="10">
        <v>800</v>
      </c>
      <c r="M125" s="6"/>
      <c r="N125" s="1"/>
      <c r="O125" t="str">
        <f t="shared" si="5"/>
        <v>C</v>
      </c>
      <c r="Q125" s="44" t="str">
        <f t="shared" si="6"/>
        <v>01/01/2476</v>
      </c>
      <c r="R125" s="45">
        <f t="shared" si="7"/>
        <v>12055</v>
      </c>
      <c r="S125" s="46">
        <f t="shared" si="4"/>
        <v>87</v>
      </c>
    </row>
    <row r="126" spans="1:19" ht="20.100000000000001" customHeight="1" x14ac:dyDescent="0.2">
      <c r="A126" s="5">
        <v>117</v>
      </c>
      <c r="B126" s="8" t="s">
        <v>144</v>
      </c>
      <c r="C126" s="8" t="s">
        <v>505</v>
      </c>
      <c r="D126" s="8" t="s">
        <v>506</v>
      </c>
      <c r="E126" s="5" t="s">
        <v>507</v>
      </c>
      <c r="F126" s="53" t="s">
        <v>27</v>
      </c>
      <c r="G126" s="79" t="s">
        <v>34</v>
      </c>
      <c r="H126" s="79"/>
      <c r="I126" s="5" t="s">
        <v>508</v>
      </c>
      <c r="J126" s="5" t="s">
        <v>509</v>
      </c>
      <c r="K126" s="35">
        <v>62</v>
      </c>
      <c r="L126" s="10">
        <v>600</v>
      </c>
      <c r="M126" s="6"/>
      <c r="N126" s="1"/>
      <c r="O126" t="str">
        <f t="shared" si="5"/>
        <v>A</v>
      </c>
      <c r="Q126" s="44" t="str">
        <f t="shared" si="6"/>
        <v>26/06/2501</v>
      </c>
      <c r="R126" s="45">
        <f t="shared" si="7"/>
        <v>21362</v>
      </c>
      <c r="S126" s="46">
        <f t="shared" si="4"/>
        <v>62</v>
      </c>
    </row>
    <row r="127" spans="1:19" ht="20.100000000000001" customHeight="1" x14ac:dyDescent="0.2">
      <c r="A127" s="5">
        <v>118</v>
      </c>
      <c r="B127" s="8" t="s">
        <v>23</v>
      </c>
      <c r="C127" s="8" t="s">
        <v>510</v>
      </c>
      <c r="D127" s="8" t="s">
        <v>511</v>
      </c>
      <c r="E127" s="5" t="s">
        <v>147</v>
      </c>
      <c r="F127" s="53" t="s">
        <v>27</v>
      </c>
      <c r="G127" s="79" t="s">
        <v>19</v>
      </c>
      <c r="H127" s="79"/>
      <c r="I127" s="5" t="s">
        <v>512</v>
      </c>
      <c r="J127" s="5" t="s">
        <v>513</v>
      </c>
      <c r="K127" s="35">
        <v>71</v>
      </c>
      <c r="L127" s="10">
        <v>700</v>
      </c>
      <c r="M127" s="6"/>
      <c r="N127" s="1"/>
      <c r="O127" t="str">
        <f t="shared" si="5"/>
        <v>B</v>
      </c>
      <c r="Q127" s="44" t="str">
        <f t="shared" si="6"/>
        <v>09/08/2492</v>
      </c>
      <c r="R127" s="45">
        <f t="shared" si="7"/>
        <v>18119</v>
      </c>
      <c r="S127" s="46">
        <f t="shared" si="4"/>
        <v>71</v>
      </c>
    </row>
    <row r="128" spans="1:19" ht="20.100000000000001" customHeight="1" x14ac:dyDescent="0.2">
      <c r="A128" s="5">
        <v>119</v>
      </c>
      <c r="B128" s="8" t="s">
        <v>23</v>
      </c>
      <c r="C128" s="8" t="s">
        <v>514</v>
      </c>
      <c r="D128" s="8" t="s">
        <v>439</v>
      </c>
      <c r="E128" s="5" t="s">
        <v>101</v>
      </c>
      <c r="F128" s="53" t="s">
        <v>27</v>
      </c>
      <c r="G128" s="79" t="s">
        <v>34</v>
      </c>
      <c r="H128" s="79"/>
      <c r="I128" s="5" t="s">
        <v>515</v>
      </c>
      <c r="J128" s="5" t="s">
        <v>516</v>
      </c>
      <c r="K128" s="35">
        <v>79</v>
      </c>
      <c r="L128" s="10">
        <v>700</v>
      </c>
      <c r="M128" s="6"/>
      <c r="N128" s="1"/>
      <c r="O128" t="str">
        <f t="shared" si="5"/>
        <v>B</v>
      </c>
      <c r="Q128" s="44" t="str">
        <f t="shared" si="6"/>
        <v>14/09/2484</v>
      </c>
      <c r="R128" s="45">
        <f t="shared" si="7"/>
        <v>15233</v>
      </c>
      <c r="S128" s="46">
        <f t="shared" si="4"/>
        <v>79</v>
      </c>
    </row>
    <row r="129" spans="1:19" ht="20.100000000000001" customHeight="1" x14ac:dyDescent="0.2">
      <c r="A129" s="5">
        <v>120</v>
      </c>
      <c r="B129" s="8" t="s">
        <v>15</v>
      </c>
      <c r="C129" s="8" t="s">
        <v>517</v>
      </c>
      <c r="D129" s="8" t="s">
        <v>518</v>
      </c>
      <c r="E129" s="5" t="s">
        <v>349</v>
      </c>
      <c r="F129" s="53" t="s">
        <v>27</v>
      </c>
      <c r="G129" s="79" t="s">
        <v>34</v>
      </c>
      <c r="H129" s="79"/>
      <c r="I129" s="5" t="s">
        <v>519</v>
      </c>
      <c r="J129" s="5" t="s">
        <v>520</v>
      </c>
      <c r="K129" s="35">
        <v>61</v>
      </c>
      <c r="L129" s="10">
        <v>600</v>
      </c>
      <c r="M129" s="6"/>
      <c r="N129" s="1"/>
      <c r="O129" t="str">
        <f t="shared" si="5"/>
        <v>A</v>
      </c>
      <c r="Q129" s="44" t="str">
        <f t="shared" si="6"/>
        <v>10/11/2501</v>
      </c>
      <c r="R129" s="45">
        <f t="shared" si="7"/>
        <v>21499</v>
      </c>
      <c r="S129" s="46">
        <f t="shared" si="4"/>
        <v>61</v>
      </c>
    </row>
    <row r="130" spans="1:19" ht="20.100000000000001" customHeight="1" x14ac:dyDescent="0.2">
      <c r="A130" s="5">
        <v>121</v>
      </c>
      <c r="B130" s="8" t="s">
        <v>23</v>
      </c>
      <c r="C130" s="8" t="s">
        <v>521</v>
      </c>
      <c r="D130" s="8" t="s">
        <v>511</v>
      </c>
      <c r="E130" s="5" t="s">
        <v>522</v>
      </c>
      <c r="F130" s="53" t="s">
        <v>27</v>
      </c>
      <c r="G130" s="79" t="s">
        <v>19</v>
      </c>
      <c r="H130" s="79"/>
      <c r="I130" s="5" t="s">
        <v>523</v>
      </c>
      <c r="J130" s="5" t="s">
        <v>524</v>
      </c>
      <c r="K130" s="35">
        <v>78</v>
      </c>
      <c r="L130" s="10">
        <v>700</v>
      </c>
      <c r="M130" s="6"/>
      <c r="N130" s="1"/>
      <c r="O130" t="str">
        <f t="shared" si="5"/>
        <v>B</v>
      </c>
      <c r="Q130" s="44" t="str">
        <f t="shared" si="6"/>
        <v>01/01/2485</v>
      </c>
      <c r="R130" s="45">
        <f t="shared" si="7"/>
        <v>15342</v>
      </c>
      <c r="S130" s="46">
        <f t="shared" si="4"/>
        <v>78</v>
      </c>
    </row>
    <row r="131" spans="1:19" ht="20.100000000000001" customHeight="1" x14ac:dyDescent="0.2">
      <c r="A131" s="5">
        <v>122</v>
      </c>
      <c r="B131" s="8" t="s">
        <v>15</v>
      </c>
      <c r="C131" s="8" t="s">
        <v>525</v>
      </c>
      <c r="D131" s="8" t="s">
        <v>526</v>
      </c>
      <c r="E131" s="5" t="s">
        <v>527</v>
      </c>
      <c r="F131" s="53" t="s">
        <v>27</v>
      </c>
      <c r="G131" s="79" t="s">
        <v>34</v>
      </c>
      <c r="H131" s="79"/>
      <c r="I131" s="5" t="s">
        <v>528</v>
      </c>
      <c r="J131" s="5" t="s">
        <v>529</v>
      </c>
      <c r="K131" s="35">
        <v>63</v>
      </c>
      <c r="L131" s="10">
        <v>600</v>
      </c>
      <c r="M131" s="6"/>
      <c r="N131" s="1"/>
      <c r="O131" t="str">
        <f t="shared" si="5"/>
        <v>A</v>
      </c>
      <c r="Q131" s="44" t="str">
        <f t="shared" si="6"/>
        <v>09/07/2500</v>
      </c>
      <c r="R131" s="45">
        <f t="shared" si="7"/>
        <v>21010</v>
      </c>
      <c r="S131" s="46">
        <f t="shared" si="4"/>
        <v>63</v>
      </c>
    </row>
    <row r="132" spans="1:19" ht="20.100000000000001" customHeight="1" x14ac:dyDescent="0.2">
      <c r="A132" s="5">
        <v>123</v>
      </c>
      <c r="B132" s="8" t="s">
        <v>23</v>
      </c>
      <c r="C132" s="8" t="s">
        <v>530</v>
      </c>
      <c r="D132" s="8" t="s">
        <v>531</v>
      </c>
      <c r="E132" s="5" t="s">
        <v>414</v>
      </c>
      <c r="F132" s="53" t="s">
        <v>27</v>
      </c>
      <c r="G132" s="79" t="s">
        <v>46</v>
      </c>
      <c r="H132" s="79"/>
      <c r="I132" s="5" t="s">
        <v>532</v>
      </c>
      <c r="J132" s="5" t="s">
        <v>348</v>
      </c>
      <c r="K132" s="35">
        <v>79</v>
      </c>
      <c r="L132" s="10">
        <v>700</v>
      </c>
      <c r="M132" s="6"/>
      <c r="N132" s="1"/>
      <c r="O132" t="str">
        <f t="shared" si="5"/>
        <v>B</v>
      </c>
      <c r="Q132" s="44" t="str">
        <f t="shared" si="6"/>
        <v>01/01/2484</v>
      </c>
      <c r="R132" s="45">
        <f t="shared" si="7"/>
        <v>14977</v>
      </c>
      <c r="S132" s="46">
        <f t="shared" si="4"/>
        <v>79</v>
      </c>
    </row>
    <row r="133" spans="1:19" ht="20.100000000000001" customHeight="1" x14ac:dyDescent="0.2">
      <c r="A133" s="5">
        <v>124</v>
      </c>
      <c r="B133" s="8" t="s">
        <v>15</v>
      </c>
      <c r="C133" s="8" t="s">
        <v>533</v>
      </c>
      <c r="D133" s="8" t="s">
        <v>63</v>
      </c>
      <c r="E133" s="5" t="s">
        <v>64</v>
      </c>
      <c r="F133" s="53" t="s">
        <v>27</v>
      </c>
      <c r="G133" s="79" t="s">
        <v>19</v>
      </c>
      <c r="H133" s="79"/>
      <c r="I133" s="5" t="s">
        <v>534</v>
      </c>
      <c r="J133" s="5" t="s">
        <v>162</v>
      </c>
      <c r="K133" s="35">
        <v>67</v>
      </c>
      <c r="L133" s="10">
        <v>600</v>
      </c>
      <c r="M133" s="6"/>
      <c r="N133" s="1"/>
      <c r="O133" t="str">
        <f t="shared" si="5"/>
        <v>A</v>
      </c>
      <c r="Q133" s="44" t="str">
        <f t="shared" si="6"/>
        <v>01/01/2496</v>
      </c>
      <c r="R133" s="45">
        <f t="shared" si="7"/>
        <v>19360</v>
      </c>
      <c r="S133" s="46">
        <f t="shared" si="4"/>
        <v>67</v>
      </c>
    </row>
    <row r="134" spans="1:19" ht="20.100000000000001" customHeight="1" x14ac:dyDescent="0.2">
      <c r="A134" s="5">
        <v>125</v>
      </c>
      <c r="B134" s="8" t="s">
        <v>15</v>
      </c>
      <c r="C134" s="8" t="s">
        <v>535</v>
      </c>
      <c r="D134" s="8" t="s">
        <v>536</v>
      </c>
      <c r="E134" s="5" t="s">
        <v>340</v>
      </c>
      <c r="F134" s="53" t="s">
        <v>27</v>
      </c>
      <c r="G134" s="79" t="s">
        <v>34</v>
      </c>
      <c r="H134" s="79"/>
      <c r="I134" s="5" t="s">
        <v>537</v>
      </c>
      <c r="J134" s="5" t="s">
        <v>538</v>
      </c>
      <c r="K134" s="35">
        <v>67</v>
      </c>
      <c r="L134" s="10">
        <v>600</v>
      </c>
      <c r="M134" s="6"/>
      <c r="N134" s="1"/>
      <c r="O134" t="str">
        <f t="shared" si="5"/>
        <v>A</v>
      </c>
      <c r="Q134" s="44" t="str">
        <f t="shared" si="6"/>
        <v>21/06/2496</v>
      </c>
      <c r="R134" s="45">
        <f t="shared" si="7"/>
        <v>19531</v>
      </c>
      <c r="S134" s="46">
        <f t="shared" si="4"/>
        <v>67</v>
      </c>
    </row>
    <row r="135" spans="1:19" ht="20.100000000000001" customHeight="1" x14ac:dyDescent="0.2">
      <c r="A135" s="5">
        <v>126</v>
      </c>
      <c r="B135" s="8" t="s">
        <v>23</v>
      </c>
      <c r="C135" s="8" t="s">
        <v>539</v>
      </c>
      <c r="D135" s="8" t="s">
        <v>540</v>
      </c>
      <c r="E135" s="5" t="s">
        <v>374</v>
      </c>
      <c r="F135" s="53" t="s">
        <v>27</v>
      </c>
      <c r="G135" s="79" t="s">
        <v>46</v>
      </c>
      <c r="H135" s="79"/>
      <c r="I135" s="5" t="s">
        <v>541</v>
      </c>
      <c r="J135" s="5" t="s">
        <v>542</v>
      </c>
      <c r="K135" s="35">
        <v>69</v>
      </c>
      <c r="L135" s="10">
        <v>600</v>
      </c>
      <c r="M135" s="6"/>
      <c r="N135" s="1"/>
      <c r="O135" t="str">
        <f t="shared" si="5"/>
        <v>A</v>
      </c>
      <c r="Q135" s="44" t="str">
        <f t="shared" si="6"/>
        <v>30/06/2494</v>
      </c>
      <c r="R135" s="45">
        <f t="shared" si="7"/>
        <v>18809</v>
      </c>
      <c r="S135" s="46">
        <f t="shared" si="4"/>
        <v>69</v>
      </c>
    </row>
    <row r="136" spans="1:19" ht="20.100000000000001" customHeight="1" x14ac:dyDescent="0.2">
      <c r="A136" s="5">
        <v>127</v>
      </c>
      <c r="B136" s="8" t="s">
        <v>23</v>
      </c>
      <c r="C136" s="8" t="s">
        <v>543</v>
      </c>
      <c r="D136" s="8" t="s">
        <v>544</v>
      </c>
      <c r="E136" s="5" t="s">
        <v>545</v>
      </c>
      <c r="F136" s="53" t="s">
        <v>27</v>
      </c>
      <c r="G136" s="79" t="s">
        <v>46</v>
      </c>
      <c r="H136" s="79"/>
      <c r="I136" s="5" t="s">
        <v>546</v>
      </c>
      <c r="J136" s="5" t="s">
        <v>547</v>
      </c>
      <c r="K136" s="35">
        <v>69</v>
      </c>
      <c r="L136" s="10">
        <v>600</v>
      </c>
      <c r="M136" s="6"/>
      <c r="N136" s="1"/>
      <c r="O136" t="str">
        <f t="shared" si="5"/>
        <v>A</v>
      </c>
      <c r="Q136" s="44" t="str">
        <f t="shared" si="6"/>
        <v>01/03/2494</v>
      </c>
      <c r="R136" s="45">
        <f t="shared" si="7"/>
        <v>18688</v>
      </c>
      <c r="S136" s="46">
        <f t="shared" si="4"/>
        <v>69</v>
      </c>
    </row>
    <row r="137" spans="1:19" ht="20.100000000000001" customHeight="1" x14ac:dyDescent="0.2">
      <c r="A137" s="5">
        <v>128</v>
      </c>
      <c r="B137" s="8" t="s">
        <v>23</v>
      </c>
      <c r="C137" s="8" t="s">
        <v>543</v>
      </c>
      <c r="D137" s="8" t="s">
        <v>58</v>
      </c>
      <c r="E137" s="5" t="s">
        <v>67</v>
      </c>
      <c r="F137" s="53" t="s">
        <v>27</v>
      </c>
      <c r="G137" s="79" t="s">
        <v>19</v>
      </c>
      <c r="H137" s="79"/>
      <c r="I137" s="5" t="s">
        <v>548</v>
      </c>
      <c r="J137" s="5" t="s">
        <v>549</v>
      </c>
      <c r="K137" s="35">
        <v>70</v>
      </c>
      <c r="L137" s="10">
        <v>700</v>
      </c>
      <c r="M137" s="6"/>
      <c r="N137" s="1"/>
      <c r="O137" t="str">
        <f t="shared" si="5"/>
        <v>B</v>
      </c>
      <c r="Q137" s="44" t="str">
        <f t="shared" si="6"/>
        <v>16/09/2493</v>
      </c>
      <c r="R137" s="45">
        <f t="shared" si="7"/>
        <v>18522</v>
      </c>
      <c r="S137" s="46">
        <f t="shared" si="4"/>
        <v>70</v>
      </c>
    </row>
    <row r="138" spans="1:19" ht="20.100000000000001" customHeight="1" x14ac:dyDescent="0.2">
      <c r="A138" s="5">
        <v>129</v>
      </c>
      <c r="B138" s="8" t="s">
        <v>15</v>
      </c>
      <c r="C138" s="8" t="s">
        <v>550</v>
      </c>
      <c r="D138" s="8" t="s">
        <v>364</v>
      </c>
      <c r="E138" s="5" t="s">
        <v>204</v>
      </c>
      <c r="F138" s="53" t="s">
        <v>27</v>
      </c>
      <c r="G138" s="79" t="s">
        <v>34</v>
      </c>
      <c r="H138" s="79"/>
      <c r="I138" s="5" t="s">
        <v>551</v>
      </c>
      <c r="J138" s="5" t="s">
        <v>552</v>
      </c>
      <c r="K138" s="35">
        <v>68</v>
      </c>
      <c r="L138" s="10">
        <v>600</v>
      </c>
      <c r="M138" s="6"/>
      <c r="N138" s="1"/>
      <c r="O138" t="str">
        <f t="shared" si="5"/>
        <v>A</v>
      </c>
      <c r="Q138" s="44" t="str">
        <f t="shared" si="6"/>
        <v>28/05/2495</v>
      </c>
      <c r="R138" s="45">
        <f t="shared" si="7"/>
        <v>19142</v>
      </c>
      <c r="S138" s="46">
        <f t="shared" ref="S138:S201" si="8">DATEDIF(R138,$R$1,"y")</f>
        <v>68</v>
      </c>
    </row>
    <row r="139" spans="1:19" ht="20.100000000000001" customHeight="1" x14ac:dyDescent="0.2">
      <c r="A139" s="5">
        <v>130</v>
      </c>
      <c r="B139" s="8" t="s">
        <v>23</v>
      </c>
      <c r="C139" s="8" t="s">
        <v>550</v>
      </c>
      <c r="D139" s="8" t="s">
        <v>477</v>
      </c>
      <c r="E139" s="5" t="s">
        <v>553</v>
      </c>
      <c r="F139" s="53" t="s">
        <v>27</v>
      </c>
      <c r="G139" s="79" t="s">
        <v>34</v>
      </c>
      <c r="H139" s="79"/>
      <c r="I139" s="5" t="s">
        <v>554</v>
      </c>
      <c r="J139" s="5" t="s">
        <v>555</v>
      </c>
      <c r="K139" s="35">
        <v>83</v>
      </c>
      <c r="L139" s="10">
        <v>800</v>
      </c>
      <c r="M139" s="6"/>
      <c r="N139" s="1"/>
      <c r="O139" t="str">
        <f t="shared" ref="O139:O202" si="9">IF(K139&gt;=90,"D",IF(K139&gt;=80,"C",IF(K139&gt;=70,"B",IF(K139&gt;=60,"A","เสียชีวิต"))))</f>
        <v>C</v>
      </c>
      <c r="Q139" s="44" t="str">
        <f t="shared" ref="Q139:Q202" si="10">J139</f>
        <v>01/01/2480</v>
      </c>
      <c r="R139" s="45">
        <f t="shared" si="7"/>
        <v>13516</v>
      </c>
      <c r="S139" s="46">
        <f t="shared" si="8"/>
        <v>83</v>
      </c>
    </row>
    <row r="140" spans="1:19" ht="20.100000000000001" customHeight="1" x14ac:dyDescent="0.2">
      <c r="A140" s="5">
        <v>131</v>
      </c>
      <c r="B140" s="8" t="s">
        <v>23</v>
      </c>
      <c r="C140" s="8" t="s">
        <v>550</v>
      </c>
      <c r="D140" s="8" t="s">
        <v>556</v>
      </c>
      <c r="E140" s="5" t="s">
        <v>185</v>
      </c>
      <c r="F140" s="53" t="s">
        <v>27</v>
      </c>
      <c r="G140" s="79" t="s">
        <v>19</v>
      </c>
      <c r="H140" s="79"/>
      <c r="I140" s="5" t="s">
        <v>557</v>
      </c>
      <c r="J140" s="5" t="s">
        <v>406</v>
      </c>
      <c r="K140" s="35">
        <v>88</v>
      </c>
      <c r="L140" s="10">
        <v>800</v>
      </c>
      <c r="M140" s="6"/>
      <c r="N140" s="1"/>
      <c r="O140" t="str">
        <f t="shared" si="9"/>
        <v>C</v>
      </c>
      <c r="Q140" s="44" t="str">
        <f t="shared" si="10"/>
        <v>01/01/2475</v>
      </c>
      <c r="R140" s="45">
        <f t="shared" si="7"/>
        <v>11689</v>
      </c>
      <c r="S140" s="46">
        <f t="shared" si="8"/>
        <v>88</v>
      </c>
    </row>
    <row r="141" spans="1:19" ht="20.100000000000001" customHeight="1" x14ac:dyDescent="0.2">
      <c r="A141" s="5">
        <v>132</v>
      </c>
      <c r="B141" s="8" t="s">
        <v>15</v>
      </c>
      <c r="C141" s="8" t="s">
        <v>558</v>
      </c>
      <c r="D141" s="8" t="s">
        <v>364</v>
      </c>
      <c r="E141" s="5" t="s">
        <v>227</v>
      </c>
      <c r="F141" s="53" t="s">
        <v>27</v>
      </c>
      <c r="G141" s="79" t="s">
        <v>34</v>
      </c>
      <c r="H141" s="79"/>
      <c r="I141" s="5" t="s">
        <v>559</v>
      </c>
      <c r="J141" s="5" t="s">
        <v>560</v>
      </c>
      <c r="K141" s="35">
        <v>63</v>
      </c>
      <c r="L141" s="10">
        <v>600</v>
      </c>
      <c r="M141" s="6"/>
      <c r="N141" s="1"/>
      <c r="O141" t="str">
        <f t="shared" si="9"/>
        <v>A</v>
      </c>
      <c r="Q141" s="44" t="str">
        <f t="shared" si="10"/>
        <v>04/10/2499</v>
      </c>
      <c r="R141" s="45">
        <f t="shared" si="7"/>
        <v>20732</v>
      </c>
      <c r="S141" s="46">
        <f t="shared" si="8"/>
        <v>63</v>
      </c>
    </row>
    <row r="142" spans="1:19" ht="20.100000000000001" customHeight="1" x14ac:dyDescent="0.2">
      <c r="A142" s="5">
        <v>133</v>
      </c>
      <c r="B142" s="8" t="s">
        <v>144</v>
      </c>
      <c r="C142" s="8" t="s">
        <v>561</v>
      </c>
      <c r="D142" s="8" t="s">
        <v>105</v>
      </c>
      <c r="E142" s="5" t="s">
        <v>351</v>
      </c>
      <c r="F142" s="53" t="s">
        <v>27</v>
      </c>
      <c r="G142" s="79" t="s">
        <v>34</v>
      </c>
      <c r="H142" s="79"/>
      <c r="I142" s="5" t="s">
        <v>562</v>
      </c>
      <c r="J142" s="5" t="s">
        <v>563</v>
      </c>
      <c r="K142" s="35">
        <v>92</v>
      </c>
      <c r="L142" s="10">
        <v>1000</v>
      </c>
      <c r="M142" s="6"/>
      <c r="N142" s="1"/>
      <c r="O142" t="str">
        <f t="shared" si="9"/>
        <v>D</v>
      </c>
      <c r="Q142" s="44" t="str">
        <f t="shared" si="10"/>
        <v>01/01/2471</v>
      </c>
      <c r="R142" s="45">
        <f t="shared" si="7"/>
        <v>10228</v>
      </c>
      <c r="S142" s="46">
        <f t="shared" si="8"/>
        <v>92</v>
      </c>
    </row>
    <row r="143" spans="1:19" ht="20.100000000000001" customHeight="1" x14ac:dyDescent="0.2">
      <c r="A143" s="5">
        <v>134</v>
      </c>
      <c r="B143" s="8" t="s">
        <v>15</v>
      </c>
      <c r="C143" s="8" t="s">
        <v>565</v>
      </c>
      <c r="D143" s="8" t="s">
        <v>566</v>
      </c>
      <c r="E143" s="5" t="s">
        <v>374</v>
      </c>
      <c r="F143" s="53" t="s">
        <v>27</v>
      </c>
      <c r="G143" s="79" t="s">
        <v>34</v>
      </c>
      <c r="H143" s="79"/>
      <c r="I143" s="5" t="s">
        <v>567</v>
      </c>
      <c r="J143" s="5" t="s">
        <v>568</v>
      </c>
      <c r="K143" s="35">
        <v>61</v>
      </c>
      <c r="L143" s="10">
        <v>600</v>
      </c>
      <c r="M143" s="6"/>
      <c r="N143" s="1"/>
      <c r="O143" t="str">
        <f t="shared" si="9"/>
        <v>A</v>
      </c>
      <c r="Q143" s="44" t="str">
        <f t="shared" si="10"/>
        <v>12/12/2501</v>
      </c>
      <c r="R143" s="45">
        <f t="shared" ref="R143:R206" si="11">DATE(YEAR(Q143)-543,MONTH(Q143),DAY(Q143))</f>
        <v>21531</v>
      </c>
      <c r="S143" s="46">
        <f t="shared" si="8"/>
        <v>61</v>
      </c>
    </row>
    <row r="144" spans="1:19" ht="20.100000000000001" customHeight="1" x14ac:dyDescent="0.2">
      <c r="A144" s="5">
        <v>135</v>
      </c>
      <c r="B144" s="8" t="s">
        <v>15</v>
      </c>
      <c r="C144" s="8" t="s">
        <v>569</v>
      </c>
      <c r="D144" s="8" t="s">
        <v>344</v>
      </c>
      <c r="E144" s="5" t="s">
        <v>121</v>
      </c>
      <c r="F144" s="53" t="s">
        <v>27</v>
      </c>
      <c r="G144" s="79" t="s">
        <v>34</v>
      </c>
      <c r="H144" s="79"/>
      <c r="I144" s="5" t="s">
        <v>570</v>
      </c>
      <c r="J144" s="5" t="s">
        <v>61</v>
      </c>
      <c r="K144" s="35">
        <v>82</v>
      </c>
      <c r="L144" s="10">
        <v>800</v>
      </c>
      <c r="M144" s="6"/>
      <c r="N144" s="1"/>
      <c r="O144" t="str">
        <f t="shared" si="9"/>
        <v>C</v>
      </c>
      <c r="Q144" s="44" t="str">
        <f t="shared" si="10"/>
        <v>01/01/2481</v>
      </c>
      <c r="R144" s="45">
        <f t="shared" si="11"/>
        <v>13881</v>
      </c>
      <c r="S144" s="46">
        <f t="shared" si="8"/>
        <v>82</v>
      </c>
    </row>
    <row r="145" spans="1:19" ht="20.100000000000001" customHeight="1" x14ac:dyDescent="0.2">
      <c r="A145" s="5">
        <v>136</v>
      </c>
      <c r="B145" s="8" t="s">
        <v>15</v>
      </c>
      <c r="C145" s="8" t="s">
        <v>571</v>
      </c>
      <c r="D145" s="8" t="s">
        <v>572</v>
      </c>
      <c r="E145" s="5" t="s">
        <v>97</v>
      </c>
      <c r="F145" s="53" t="s">
        <v>27</v>
      </c>
      <c r="G145" s="79" t="s">
        <v>19</v>
      </c>
      <c r="H145" s="79"/>
      <c r="I145" s="5" t="s">
        <v>573</v>
      </c>
      <c r="J145" s="5" t="s">
        <v>574</v>
      </c>
      <c r="K145" s="35">
        <v>83</v>
      </c>
      <c r="L145" s="10">
        <v>800</v>
      </c>
      <c r="M145" s="6"/>
      <c r="N145" s="1"/>
      <c r="O145" t="str">
        <f t="shared" si="9"/>
        <v>C</v>
      </c>
      <c r="Q145" s="44" t="str">
        <f t="shared" si="10"/>
        <v>30/12/2479</v>
      </c>
      <c r="R145" s="45">
        <f t="shared" si="11"/>
        <v>13514</v>
      </c>
      <c r="S145" s="46">
        <f t="shared" si="8"/>
        <v>83</v>
      </c>
    </row>
    <row r="146" spans="1:19" ht="20.100000000000001" customHeight="1" x14ac:dyDescent="0.2">
      <c r="A146" s="5">
        <v>137</v>
      </c>
      <c r="B146" s="8" t="s">
        <v>23</v>
      </c>
      <c r="C146" s="8" t="s">
        <v>575</v>
      </c>
      <c r="D146" s="8" t="s">
        <v>576</v>
      </c>
      <c r="E146" s="5" t="s">
        <v>374</v>
      </c>
      <c r="F146" s="53" t="s">
        <v>27</v>
      </c>
      <c r="G146" s="79" t="s">
        <v>34</v>
      </c>
      <c r="H146" s="79"/>
      <c r="I146" s="5" t="s">
        <v>577</v>
      </c>
      <c r="J146" s="5" t="s">
        <v>77</v>
      </c>
      <c r="K146" s="35">
        <v>74</v>
      </c>
      <c r="L146" s="10">
        <v>700</v>
      </c>
      <c r="M146" s="6"/>
      <c r="N146" s="1"/>
      <c r="O146" t="str">
        <f t="shared" si="9"/>
        <v>B</v>
      </c>
      <c r="Q146" s="44" t="str">
        <f t="shared" si="10"/>
        <v>01/01/2489</v>
      </c>
      <c r="R146" s="45">
        <f t="shared" si="11"/>
        <v>16803</v>
      </c>
      <c r="S146" s="46">
        <f t="shared" si="8"/>
        <v>74</v>
      </c>
    </row>
    <row r="147" spans="1:19" ht="20.100000000000001" customHeight="1" x14ac:dyDescent="0.2">
      <c r="A147" s="5">
        <v>138</v>
      </c>
      <c r="B147" s="8" t="s">
        <v>23</v>
      </c>
      <c r="C147" s="8" t="s">
        <v>578</v>
      </c>
      <c r="D147" s="8" t="s">
        <v>572</v>
      </c>
      <c r="E147" s="5" t="s">
        <v>97</v>
      </c>
      <c r="F147" s="53" t="s">
        <v>27</v>
      </c>
      <c r="G147" s="79" t="s">
        <v>19</v>
      </c>
      <c r="H147" s="79"/>
      <c r="I147" s="5" t="s">
        <v>579</v>
      </c>
      <c r="J147" s="5" t="s">
        <v>580</v>
      </c>
      <c r="K147" s="35">
        <v>70</v>
      </c>
      <c r="L147" s="10">
        <v>700</v>
      </c>
      <c r="M147" s="6"/>
      <c r="N147" s="1"/>
      <c r="O147" t="str">
        <f t="shared" si="9"/>
        <v>B</v>
      </c>
      <c r="Q147" s="44" t="str">
        <f t="shared" si="10"/>
        <v>30/07/2493</v>
      </c>
      <c r="R147" s="45">
        <f t="shared" si="11"/>
        <v>18474</v>
      </c>
      <c r="S147" s="46">
        <f t="shared" si="8"/>
        <v>70</v>
      </c>
    </row>
    <row r="148" spans="1:19" ht="20.100000000000001" customHeight="1" x14ac:dyDescent="0.2">
      <c r="A148" s="5">
        <v>139</v>
      </c>
      <c r="B148" s="8" t="s">
        <v>23</v>
      </c>
      <c r="C148" s="8" t="s">
        <v>581</v>
      </c>
      <c r="D148" s="8" t="s">
        <v>582</v>
      </c>
      <c r="E148" s="5" t="s">
        <v>583</v>
      </c>
      <c r="F148" s="53" t="s">
        <v>27</v>
      </c>
      <c r="G148" s="79" t="s">
        <v>46</v>
      </c>
      <c r="H148" s="79"/>
      <c r="I148" s="5" t="s">
        <v>584</v>
      </c>
      <c r="J148" s="5" t="s">
        <v>585</v>
      </c>
      <c r="K148" s="35">
        <v>60</v>
      </c>
      <c r="L148" s="10">
        <v>600</v>
      </c>
      <c r="M148" s="6"/>
      <c r="N148" s="1"/>
      <c r="O148" t="str">
        <f t="shared" si="9"/>
        <v>A</v>
      </c>
      <c r="Q148" s="44" t="str">
        <f t="shared" si="10"/>
        <v>15/08/2503</v>
      </c>
      <c r="R148" s="45">
        <f t="shared" si="11"/>
        <v>22143</v>
      </c>
      <c r="S148" s="46">
        <f t="shared" si="8"/>
        <v>60</v>
      </c>
    </row>
    <row r="149" spans="1:19" ht="20.100000000000001" customHeight="1" x14ac:dyDescent="0.2">
      <c r="A149" s="5">
        <v>140</v>
      </c>
      <c r="B149" s="8" t="s">
        <v>15</v>
      </c>
      <c r="C149" s="8" t="s">
        <v>586</v>
      </c>
      <c r="D149" s="8" t="s">
        <v>587</v>
      </c>
      <c r="E149" s="5" t="s">
        <v>192</v>
      </c>
      <c r="F149" s="53" t="s">
        <v>27</v>
      </c>
      <c r="G149" s="79" t="s">
        <v>34</v>
      </c>
      <c r="H149" s="79"/>
      <c r="I149" s="5" t="s">
        <v>588</v>
      </c>
      <c r="J149" s="5" t="s">
        <v>445</v>
      </c>
      <c r="K149" s="35">
        <v>80</v>
      </c>
      <c r="L149" s="10">
        <v>800</v>
      </c>
      <c r="M149" s="6"/>
      <c r="N149" s="1"/>
      <c r="O149" t="str">
        <f t="shared" si="9"/>
        <v>C</v>
      </c>
      <c r="Q149" s="44" t="str">
        <f t="shared" si="10"/>
        <v>01/01/2483</v>
      </c>
      <c r="R149" s="45">
        <f t="shared" si="11"/>
        <v>14611</v>
      </c>
      <c r="S149" s="46">
        <f t="shared" si="8"/>
        <v>80</v>
      </c>
    </row>
    <row r="150" spans="1:19" ht="20.100000000000001" customHeight="1" x14ac:dyDescent="0.2">
      <c r="A150" s="5">
        <v>141</v>
      </c>
      <c r="B150" s="8" t="s">
        <v>15</v>
      </c>
      <c r="C150" s="8" t="s">
        <v>589</v>
      </c>
      <c r="D150" s="8" t="s">
        <v>590</v>
      </c>
      <c r="E150" s="5" t="s">
        <v>302</v>
      </c>
      <c r="F150" s="53" t="s">
        <v>27</v>
      </c>
      <c r="G150" s="79" t="s">
        <v>19</v>
      </c>
      <c r="H150" s="79"/>
      <c r="I150" s="5" t="s">
        <v>591</v>
      </c>
      <c r="J150" s="5" t="s">
        <v>348</v>
      </c>
      <c r="K150" s="35">
        <v>79</v>
      </c>
      <c r="L150" s="10">
        <v>700</v>
      </c>
      <c r="M150" s="6"/>
      <c r="N150" s="1"/>
      <c r="O150" t="str">
        <f t="shared" si="9"/>
        <v>B</v>
      </c>
      <c r="Q150" s="44" t="str">
        <f t="shared" si="10"/>
        <v>01/01/2484</v>
      </c>
      <c r="R150" s="45">
        <f t="shared" si="11"/>
        <v>14977</v>
      </c>
      <c r="S150" s="46">
        <f t="shared" si="8"/>
        <v>79</v>
      </c>
    </row>
    <row r="151" spans="1:19" ht="20.100000000000001" customHeight="1" x14ac:dyDescent="0.2">
      <c r="A151" s="5">
        <v>142</v>
      </c>
      <c r="B151" s="8" t="s">
        <v>15</v>
      </c>
      <c r="C151" s="8" t="s">
        <v>592</v>
      </c>
      <c r="D151" s="8" t="s">
        <v>593</v>
      </c>
      <c r="E151" s="5" t="s">
        <v>594</v>
      </c>
      <c r="F151" s="53" t="s">
        <v>27</v>
      </c>
      <c r="G151" s="79" t="s">
        <v>19</v>
      </c>
      <c r="H151" s="79"/>
      <c r="I151" s="5" t="s">
        <v>595</v>
      </c>
      <c r="J151" s="5" t="s">
        <v>596</v>
      </c>
      <c r="K151" s="35">
        <v>62</v>
      </c>
      <c r="L151" s="10">
        <v>600</v>
      </c>
      <c r="M151" s="6"/>
      <c r="N151" s="1"/>
      <c r="O151" t="str">
        <f t="shared" si="9"/>
        <v>A</v>
      </c>
      <c r="Q151" s="44" t="str">
        <f t="shared" si="10"/>
        <v>02/07/2501</v>
      </c>
      <c r="R151" s="45">
        <f t="shared" si="11"/>
        <v>21368</v>
      </c>
      <c r="S151" s="46">
        <f t="shared" si="8"/>
        <v>62</v>
      </c>
    </row>
    <row r="152" spans="1:19" ht="20.100000000000001" customHeight="1" x14ac:dyDescent="0.2">
      <c r="A152" s="5">
        <v>143</v>
      </c>
      <c r="B152" s="8" t="s">
        <v>23</v>
      </c>
      <c r="C152" s="8" t="s">
        <v>597</v>
      </c>
      <c r="D152" s="8" t="s">
        <v>357</v>
      </c>
      <c r="E152" s="5" t="s">
        <v>42</v>
      </c>
      <c r="F152" s="53" t="s">
        <v>27</v>
      </c>
      <c r="G152" s="79" t="s">
        <v>34</v>
      </c>
      <c r="H152" s="79"/>
      <c r="I152" s="5" t="s">
        <v>598</v>
      </c>
      <c r="J152" s="5" t="s">
        <v>599</v>
      </c>
      <c r="K152" s="35">
        <v>62</v>
      </c>
      <c r="L152" s="10">
        <v>600</v>
      </c>
      <c r="M152" s="6"/>
      <c r="N152" s="1"/>
      <c r="O152" t="str">
        <f t="shared" si="9"/>
        <v>A</v>
      </c>
      <c r="Q152" s="44" t="str">
        <f t="shared" si="10"/>
        <v>23/04/2501</v>
      </c>
      <c r="R152" s="45">
        <f t="shared" si="11"/>
        <v>21298</v>
      </c>
      <c r="S152" s="46">
        <f t="shared" si="8"/>
        <v>62</v>
      </c>
    </row>
    <row r="153" spans="1:19" ht="20.100000000000001" customHeight="1" x14ac:dyDescent="0.2">
      <c r="A153" s="5">
        <v>144</v>
      </c>
      <c r="B153" s="8" t="s">
        <v>23</v>
      </c>
      <c r="C153" s="8" t="s">
        <v>600</v>
      </c>
      <c r="D153" s="8" t="s">
        <v>146</v>
      </c>
      <c r="E153" s="5" t="s">
        <v>240</v>
      </c>
      <c r="F153" s="53" t="s">
        <v>27</v>
      </c>
      <c r="G153" s="79" t="s">
        <v>34</v>
      </c>
      <c r="H153" s="79"/>
      <c r="I153" s="5" t="s">
        <v>601</v>
      </c>
      <c r="J153" s="5" t="s">
        <v>602</v>
      </c>
      <c r="K153" s="35">
        <v>60</v>
      </c>
      <c r="L153" s="10">
        <v>600</v>
      </c>
      <c r="M153" s="6"/>
      <c r="N153" s="1"/>
      <c r="O153" t="str">
        <f t="shared" si="9"/>
        <v>A</v>
      </c>
      <c r="Q153" s="44" t="str">
        <f t="shared" si="10"/>
        <v>20/08/2503</v>
      </c>
      <c r="R153" s="45">
        <f t="shared" si="11"/>
        <v>22148</v>
      </c>
      <c r="S153" s="46">
        <f t="shared" si="8"/>
        <v>60</v>
      </c>
    </row>
    <row r="154" spans="1:19" ht="20.100000000000001" customHeight="1" x14ac:dyDescent="0.2">
      <c r="A154" s="5">
        <v>145</v>
      </c>
      <c r="B154" s="8" t="s">
        <v>15</v>
      </c>
      <c r="C154" s="8" t="s">
        <v>603</v>
      </c>
      <c r="D154" s="8" t="s">
        <v>572</v>
      </c>
      <c r="E154" s="5" t="s">
        <v>527</v>
      </c>
      <c r="F154" s="53" t="s">
        <v>27</v>
      </c>
      <c r="G154" s="79" t="s">
        <v>19</v>
      </c>
      <c r="H154" s="79"/>
      <c r="I154" s="5" t="s">
        <v>604</v>
      </c>
      <c r="J154" s="5" t="s">
        <v>605</v>
      </c>
      <c r="K154" s="35">
        <v>71</v>
      </c>
      <c r="L154" s="10">
        <v>700</v>
      </c>
      <c r="M154" s="6"/>
      <c r="N154" s="1"/>
      <c r="O154" t="str">
        <f t="shared" si="9"/>
        <v>B</v>
      </c>
      <c r="Q154" s="44" t="str">
        <f t="shared" si="10"/>
        <v>25/10/2491</v>
      </c>
      <c r="R154" s="45">
        <f t="shared" si="11"/>
        <v>17831</v>
      </c>
      <c r="S154" s="46">
        <f t="shared" si="8"/>
        <v>71</v>
      </c>
    </row>
    <row r="155" spans="1:19" ht="20.100000000000001" customHeight="1" x14ac:dyDescent="0.2">
      <c r="A155" s="5">
        <v>146</v>
      </c>
      <c r="B155" s="8" t="s">
        <v>15</v>
      </c>
      <c r="C155" s="8" t="s">
        <v>606</v>
      </c>
      <c r="D155" s="8" t="s">
        <v>607</v>
      </c>
      <c r="E155" s="5" t="s">
        <v>81</v>
      </c>
      <c r="F155" s="53" t="s">
        <v>27</v>
      </c>
      <c r="G155" s="79" t="s">
        <v>34</v>
      </c>
      <c r="H155" s="79"/>
      <c r="I155" s="5" t="s">
        <v>608</v>
      </c>
      <c r="J155" s="5" t="s">
        <v>609</v>
      </c>
      <c r="K155" s="35">
        <v>81</v>
      </c>
      <c r="L155" s="10">
        <v>800</v>
      </c>
      <c r="M155" s="6"/>
      <c r="N155" s="1"/>
      <c r="O155" t="str">
        <f t="shared" si="9"/>
        <v>C</v>
      </c>
      <c r="Q155" s="44" t="str">
        <f t="shared" si="10"/>
        <v>15/09/2482</v>
      </c>
      <c r="R155" s="45">
        <f t="shared" si="11"/>
        <v>14503</v>
      </c>
      <c r="S155" s="46">
        <f t="shared" si="8"/>
        <v>81</v>
      </c>
    </row>
    <row r="156" spans="1:19" ht="20.100000000000001" customHeight="1" x14ac:dyDescent="0.2">
      <c r="A156" s="5">
        <v>147</v>
      </c>
      <c r="B156" s="8" t="s">
        <v>23</v>
      </c>
      <c r="C156" s="8" t="s">
        <v>610</v>
      </c>
      <c r="D156" s="8" t="s">
        <v>611</v>
      </c>
      <c r="E156" s="5" t="s">
        <v>449</v>
      </c>
      <c r="F156" s="53" t="s">
        <v>27</v>
      </c>
      <c r="G156" s="79" t="s">
        <v>34</v>
      </c>
      <c r="H156" s="79"/>
      <c r="I156" s="5" t="s">
        <v>612</v>
      </c>
      <c r="J156" s="5" t="s">
        <v>613</v>
      </c>
      <c r="K156" s="35">
        <v>69</v>
      </c>
      <c r="L156" s="10">
        <v>600</v>
      </c>
      <c r="M156" s="6"/>
      <c r="N156" s="1"/>
      <c r="O156" t="str">
        <f t="shared" si="9"/>
        <v>A</v>
      </c>
      <c r="Q156" s="44" t="str">
        <f t="shared" si="10"/>
        <v>19/09/2494</v>
      </c>
      <c r="R156" s="45">
        <f t="shared" si="11"/>
        <v>18890</v>
      </c>
      <c r="S156" s="46">
        <f t="shared" si="8"/>
        <v>69</v>
      </c>
    </row>
    <row r="157" spans="1:19" ht="20.100000000000001" customHeight="1" x14ac:dyDescent="0.2">
      <c r="A157" s="5">
        <v>148</v>
      </c>
      <c r="B157" s="8" t="s">
        <v>15</v>
      </c>
      <c r="C157" s="8" t="s">
        <v>614</v>
      </c>
      <c r="D157" s="8" t="s">
        <v>339</v>
      </c>
      <c r="E157" s="5" t="s">
        <v>132</v>
      </c>
      <c r="F157" s="53" t="s">
        <v>27</v>
      </c>
      <c r="G157" s="79" t="s">
        <v>46</v>
      </c>
      <c r="H157" s="79"/>
      <c r="I157" s="5" t="s">
        <v>615</v>
      </c>
      <c r="J157" s="5" t="s">
        <v>108</v>
      </c>
      <c r="K157" s="35">
        <v>73</v>
      </c>
      <c r="L157" s="10">
        <v>700</v>
      </c>
      <c r="M157" s="6"/>
      <c r="N157" s="1"/>
      <c r="O157" t="str">
        <f t="shared" si="9"/>
        <v>B</v>
      </c>
      <c r="Q157" s="44" t="str">
        <f t="shared" si="10"/>
        <v>01/01/2490</v>
      </c>
      <c r="R157" s="45">
        <f t="shared" si="11"/>
        <v>17168</v>
      </c>
      <c r="S157" s="46">
        <f t="shared" si="8"/>
        <v>73</v>
      </c>
    </row>
    <row r="158" spans="1:19" ht="20.100000000000001" customHeight="1" x14ac:dyDescent="0.2">
      <c r="A158" s="5">
        <v>149</v>
      </c>
      <c r="B158" s="8" t="s">
        <v>23</v>
      </c>
      <c r="C158" s="8" t="s">
        <v>616</v>
      </c>
      <c r="D158" s="8" t="s">
        <v>617</v>
      </c>
      <c r="E158" s="5" t="s">
        <v>618</v>
      </c>
      <c r="F158" s="53" t="s">
        <v>27</v>
      </c>
      <c r="G158" s="79" t="s">
        <v>34</v>
      </c>
      <c r="H158" s="79"/>
      <c r="I158" s="5" t="s">
        <v>619</v>
      </c>
      <c r="J158" s="5" t="s">
        <v>620</v>
      </c>
      <c r="K158" s="35">
        <v>61</v>
      </c>
      <c r="L158" s="10">
        <v>600</v>
      </c>
      <c r="M158" s="6"/>
      <c r="N158" s="1"/>
      <c r="O158" t="str">
        <f t="shared" si="9"/>
        <v>A</v>
      </c>
      <c r="Q158" s="44" t="str">
        <f t="shared" si="10"/>
        <v>14/06/2502</v>
      </c>
      <c r="R158" s="45">
        <f t="shared" si="11"/>
        <v>21715</v>
      </c>
      <c r="S158" s="46">
        <f t="shared" si="8"/>
        <v>61</v>
      </c>
    </row>
    <row r="159" spans="1:19" ht="20.100000000000001" customHeight="1" x14ac:dyDescent="0.2">
      <c r="A159" s="5">
        <v>150</v>
      </c>
      <c r="B159" s="8" t="s">
        <v>15</v>
      </c>
      <c r="C159" s="8" t="s">
        <v>621</v>
      </c>
      <c r="D159" s="8" t="s">
        <v>622</v>
      </c>
      <c r="E159" s="5" t="s">
        <v>623</v>
      </c>
      <c r="F159" s="53" t="s">
        <v>27</v>
      </c>
      <c r="G159" s="79" t="s">
        <v>46</v>
      </c>
      <c r="H159" s="79"/>
      <c r="I159" s="5" t="s">
        <v>624</v>
      </c>
      <c r="J159" s="5" t="s">
        <v>625</v>
      </c>
      <c r="K159" s="35">
        <v>69</v>
      </c>
      <c r="L159" s="10">
        <v>600</v>
      </c>
      <c r="M159" s="6"/>
      <c r="N159" s="1"/>
      <c r="O159" t="str">
        <f t="shared" si="9"/>
        <v>A</v>
      </c>
      <c r="Q159" s="44" t="str">
        <f t="shared" si="10"/>
        <v>12/09/2494</v>
      </c>
      <c r="R159" s="45">
        <f t="shared" si="11"/>
        <v>18883</v>
      </c>
      <c r="S159" s="46">
        <f t="shared" si="8"/>
        <v>69</v>
      </c>
    </row>
    <row r="160" spans="1:19" ht="20.100000000000001" customHeight="1" x14ac:dyDescent="0.2">
      <c r="A160" s="5">
        <v>151</v>
      </c>
      <c r="B160" s="8" t="s">
        <v>23</v>
      </c>
      <c r="C160" s="8" t="s">
        <v>626</v>
      </c>
      <c r="D160" s="8" t="s">
        <v>627</v>
      </c>
      <c r="E160" s="5" t="s">
        <v>233</v>
      </c>
      <c r="F160" s="53" t="s">
        <v>27</v>
      </c>
      <c r="G160" s="79" t="s">
        <v>34</v>
      </c>
      <c r="H160" s="79"/>
      <c r="I160" s="5" t="s">
        <v>628</v>
      </c>
      <c r="J160" s="5" t="s">
        <v>629</v>
      </c>
      <c r="K160" s="35">
        <v>65</v>
      </c>
      <c r="L160" s="10">
        <v>600</v>
      </c>
      <c r="M160" s="6"/>
      <c r="N160" s="1"/>
      <c r="O160" t="str">
        <f t="shared" si="9"/>
        <v>A</v>
      </c>
      <c r="Q160" s="44" t="str">
        <f t="shared" si="10"/>
        <v>22/11/2497</v>
      </c>
      <c r="R160" s="45">
        <f t="shared" si="11"/>
        <v>20050</v>
      </c>
      <c r="S160" s="46">
        <f t="shared" si="8"/>
        <v>65</v>
      </c>
    </row>
    <row r="161" spans="1:19" ht="20.100000000000001" customHeight="1" x14ac:dyDescent="0.2">
      <c r="A161" s="5">
        <v>152</v>
      </c>
      <c r="B161" s="8" t="s">
        <v>23</v>
      </c>
      <c r="C161" s="8" t="s">
        <v>630</v>
      </c>
      <c r="D161" s="8" t="s">
        <v>196</v>
      </c>
      <c r="E161" s="5" t="s">
        <v>631</v>
      </c>
      <c r="F161" s="53" t="s">
        <v>27</v>
      </c>
      <c r="G161" s="79" t="s">
        <v>19</v>
      </c>
      <c r="H161" s="79"/>
      <c r="I161" s="5" t="s">
        <v>632</v>
      </c>
      <c r="J161" s="5" t="s">
        <v>633</v>
      </c>
      <c r="K161" s="35">
        <v>63</v>
      </c>
      <c r="L161" s="10">
        <v>600</v>
      </c>
      <c r="M161" s="6"/>
      <c r="N161" s="1"/>
      <c r="O161" t="str">
        <f t="shared" si="9"/>
        <v>A</v>
      </c>
      <c r="Q161" s="44" t="str">
        <f t="shared" si="10"/>
        <v>14/04/2500</v>
      </c>
      <c r="R161" s="45">
        <f t="shared" si="11"/>
        <v>20924</v>
      </c>
      <c r="S161" s="46">
        <f t="shared" si="8"/>
        <v>63</v>
      </c>
    </row>
    <row r="162" spans="1:19" ht="20.100000000000001" customHeight="1" x14ac:dyDescent="0.2">
      <c r="A162" s="5">
        <v>153</v>
      </c>
      <c r="B162" s="8" t="s">
        <v>23</v>
      </c>
      <c r="C162" s="8" t="s">
        <v>634</v>
      </c>
      <c r="D162" s="8" t="s">
        <v>635</v>
      </c>
      <c r="E162" s="5" t="s">
        <v>636</v>
      </c>
      <c r="F162" s="53" t="s">
        <v>27</v>
      </c>
      <c r="G162" s="79" t="s">
        <v>34</v>
      </c>
      <c r="H162" s="79"/>
      <c r="I162" s="5" t="s">
        <v>637</v>
      </c>
      <c r="J162" s="5" t="s">
        <v>638</v>
      </c>
      <c r="K162" s="35">
        <v>69</v>
      </c>
      <c r="L162" s="10">
        <v>600</v>
      </c>
      <c r="M162" s="6"/>
      <c r="N162" s="1"/>
      <c r="O162" t="str">
        <f t="shared" si="9"/>
        <v>A</v>
      </c>
      <c r="Q162" s="44" t="str">
        <f t="shared" si="10"/>
        <v>29/12/2493</v>
      </c>
      <c r="R162" s="45">
        <f t="shared" si="11"/>
        <v>18626</v>
      </c>
      <c r="S162" s="46">
        <f t="shared" si="8"/>
        <v>69</v>
      </c>
    </row>
    <row r="163" spans="1:19" ht="20.100000000000001" customHeight="1" x14ac:dyDescent="0.2">
      <c r="A163" s="5">
        <v>154</v>
      </c>
      <c r="B163" s="8" t="s">
        <v>23</v>
      </c>
      <c r="C163" s="8" t="s">
        <v>639</v>
      </c>
      <c r="D163" s="8" t="s">
        <v>265</v>
      </c>
      <c r="E163" s="5" t="s">
        <v>640</v>
      </c>
      <c r="F163" s="53" t="s">
        <v>27</v>
      </c>
      <c r="G163" s="79" t="s">
        <v>46</v>
      </c>
      <c r="H163" s="79"/>
      <c r="I163" s="5" t="s">
        <v>641</v>
      </c>
      <c r="J163" s="5" t="s">
        <v>642</v>
      </c>
      <c r="K163" s="35">
        <v>63</v>
      </c>
      <c r="L163" s="10">
        <v>600</v>
      </c>
      <c r="M163" s="6"/>
      <c r="N163" s="1"/>
      <c r="O163" t="str">
        <f t="shared" si="9"/>
        <v>A</v>
      </c>
      <c r="Q163" s="44" t="str">
        <f t="shared" si="10"/>
        <v>06/07/2500</v>
      </c>
      <c r="R163" s="45">
        <f t="shared" si="11"/>
        <v>21007</v>
      </c>
      <c r="S163" s="46">
        <f t="shared" si="8"/>
        <v>63</v>
      </c>
    </row>
    <row r="164" spans="1:19" ht="20.100000000000001" customHeight="1" x14ac:dyDescent="0.2">
      <c r="A164" s="5">
        <v>155</v>
      </c>
      <c r="B164" s="8" t="s">
        <v>23</v>
      </c>
      <c r="C164" s="8" t="s">
        <v>643</v>
      </c>
      <c r="D164" s="8" t="s">
        <v>644</v>
      </c>
      <c r="E164" s="5" t="s">
        <v>33</v>
      </c>
      <c r="F164" s="53" t="s">
        <v>27</v>
      </c>
      <c r="G164" s="79" t="s">
        <v>46</v>
      </c>
      <c r="H164" s="79"/>
      <c r="I164" s="5" t="s">
        <v>645</v>
      </c>
      <c r="J164" s="5" t="s">
        <v>646</v>
      </c>
      <c r="K164" s="35">
        <v>64</v>
      </c>
      <c r="L164" s="10">
        <v>600</v>
      </c>
      <c r="M164" s="6"/>
      <c r="N164" s="1"/>
      <c r="O164" t="str">
        <f t="shared" si="9"/>
        <v>A</v>
      </c>
      <c r="Q164" s="44" t="str">
        <f t="shared" si="10"/>
        <v>01/01/2499</v>
      </c>
      <c r="R164" s="45">
        <f t="shared" si="11"/>
        <v>20455</v>
      </c>
      <c r="S164" s="46">
        <f t="shared" si="8"/>
        <v>64</v>
      </c>
    </row>
    <row r="165" spans="1:19" ht="20.100000000000001" customHeight="1" x14ac:dyDescent="0.2">
      <c r="A165" s="5">
        <v>156</v>
      </c>
      <c r="B165" s="8" t="s">
        <v>15</v>
      </c>
      <c r="C165" s="8" t="s">
        <v>647</v>
      </c>
      <c r="D165" s="8" t="s">
        <v>159</v>
      </c>
      <c r="E165" s="5" t="s">
        <v>648</v>
      </c>
      <c r="F165" s="53" t="s">
        <v>27</v>
      </c>
      <c r="G165" s="79" t="s">
        <v>34</v>
      </c>
      <c r="H165" s="79"/>
      <c r="I165" s="5" t="s">
        <v>649</v>
      </c>
      <c r="J165" s="5" t="s">
        <v>650</v>
      </c>
      <c r="K165" s="35">
        <v>73</v>
      </c>
      <c r="L165" s="10">
        <v>700</v>
      </c>
      <c r="M165" s="6"/>
      <c r="N165" s="1"/>
      <c r="O165" t="str">
        <f t="shared" si="9"/>
        <v>B</v>
      </c>
      <c r="Q165" s="44" t="str">
        <f t="shared" si="10"/>
        <v>19/10/2489</v>
      </c>
      <c r="R165" s="45">
        <f t="shared" si="11"/>
        <v>17094</v>
      </c>
      <c r="S165" s="46">
        <f t="shared" si="8"/>
        <v>73</v>
      </c>
    </row>
    <row r="166" spans="1:19" ht="20.100000000000001" customHeight="1" x14ac:dyDescent="0.2">
      <c r="A166" s="5">
        <v>157</v>
      </c>
      <c r="B166" s="8" t="s">
        <v>23</v>
      </c>
      <c r="C166" s="8" t="s">
        <v>651</v>
      </c>
      <c r="D166" s="8" t="s">
        <v>652</v>
      </c>
      <c r="E166" s="5" t="s">
        <v>233</v>
      </c>
      <c r="F166" s="53" t="s">
        <v>27</v>
      </c>
      <c r="G166" s="79" t="s">
        <v>19</v>
      </c>
      <c r="H166" s="79"/>
      <c r="I166" s="5" t="s">
        <v>653</v>
      </c>
      <c r="J166" s="5" t="s">
        <v>654</v>
      </c>
      <c r="K166" s="35">
        <v>83</v>
      </c>
      <c r="L166" s="10">
        <v>800</v>
      </c>
      <c r="M166" s="6"/>
      <c r="N166" s="1"/>
      <c r="O166" t="str">
        <f t="shared" si="9"/>
        <v>C</v>
      </c>
      <c r="Q166" s="44" t="str">
        <f t="shared" si="10"/>
        <v>09/02/2480</v>
      </c>
      <c r="R166" s="45">
        <f t="shared" si="11"/>
        <v>13555</v>
      </c>
      <c r="S166" s="46">
        <f t="shared" si="8"/>
        <v>83</v>
      </c>
    </row>
    <row r="167" spans="1:19" ht="20.100000000000001" customHeight="1" x14ac:dyDescent="0.2">
      <c r="A167" s="5">
        <v>158</v>
      </c>
      <c r="B167" s="8" t="s">
        <v>15</v>
      </c>
      <c r="C167" s="8" t="s">
        <v>655</v>
      </c>
      <c r="D167" s="8" t="s">
        <v>656</v>
      </c>
      <c r="E167" s="5" t="s">
        <v>480</v>
      </c>
      <c r="F167" s="53" t="s">
        <v>27</v>
      </c>
      <c r="G167" s="79" t="s">
        <v>19</v>
      </c>
      <c r="H167" s="79"/>
      <c r="I167" s="5" t="s">
        <v>657</v>
      </c>
      <c r="J167" s="5" t="s">
        <v>658</v>
      </c>
      <c r="K167" s="35">
        <v>64</v>
      </c>
      <c r="L167" s="10">
        <v>600</v>
      </c>
      <c r="M167" s="6"/>
      <c r="N167" s="1"/>
      <c r="O167" t="str">
        <f t="shared" si="9"/>
        <v>A</v>
      </c>
      <c r="Q167" s="44" t="str">
        <f t="shared" si="10"/>
        <v>09/06/2499</v>
      </c>
      <c r="R167" s="45">
        <f t="shared" si="11"/>
        <v>20615</v>
      </c>
      <c r="S167" s="46">
        <f t="shared" si="8"/>
        <v>64</v>
      </c>
    </row>
    <row r="168" spans="1:19" ht="20.100000000000001" customHeight="1" x14ac:dyDescent="0.2">
      <c r="A168" s="5">
        <v>159</v>
      </c>
      <c r="B168" s="8" t="s">
        <v>23</v>
      </c>
      <c r="C168" s="8" t="s">
        <v>659</v>
      </c>
      <c r="D168" s="8" t="s">
        <v>136</v>
      </c>
      <c r="E168" s="5" t="s">
        <v>42</v>
      </c>
      <c r="F168" s="53" t="s">
        <v>27</v>
      </c>
      <c r="G168" s="79" t="s">
        <v>19</v>
      </c>
      <c r="H168" s="79"/>
      <c r="I168" s="5" t="s">
        <v>660</v>
      </c>
      <c r="J168" s="5" t="s">
        <v>661</v>
      </c>
      <c r="K168" s="35">
        <v>63</v>
      </c>
      <c r="L168" s="10">
        <v>600</v>
      </c>
      <c r="M168" s="6"/>
      <c r="N168" s="1"/>
      <c r="O168" t="str">
        <f t="shared" si="9"/>
        <v>A</v>
      </c>
      <c r="Q168" s="44" t="str">
        <f t="shared" si="10"/>
        <v>07/01/2500</v>
      </c>
      <c r="R168" s="45">
        <f t="shared" si="11"/>
        <v>20827</v>
      </c>
      <c r="S168" s="46">
        <f t="shared" si="8"/>
        <v>63</v>
      </c>
    </row>
    <row r="169" spans="1:19" ht="20.100000000000001" customHeight="1" x14ac:dyDescent="0.2">
      <c r="A169" s="5">
        <v>160</v>
      </c>
      <c r="B169" s="8" t="s">
        <v>23</v>
      </c>
      <c r="C169" s="8" t="s">
        <v>659</v>
      </c>
      <c r="D169" s="8" t="s">
        <v>662</v>
      </c>
      <c r="E169" s="5" t="s">
        <v>109</v>
      </c>
      <c r="F169" s="53" t="s">
        <v>27</v>
      </c>
      <c r="G169" s="79" t="s">
        <v>19</v>
      </c>
      <c r="H169" s="79"/>
      <c r="I169" s="5" t="s">
        <v>663</v>
      </c>
      <c r="J169" s="5" t="s">
        <v>664</v>
      </c>
      <c r="K169" s="35">
        <v>81</v>
      </c>
      <c r="L169" s="10">
        <v>800</v>
      </c>
      <c r="M169" s="6"/>
      <c r="N169" s="1"/>
      <c r="O169" t="str">
        <f t="shared" si="9"/>
        <v>C</v>
      </c>
      <c r="Q169" s="44" t="str">
        <f t="shared" si="10"/>
        <v>07/04/2482</v>
      </c>
      <c r="R169" s="45">
        <f t="shared" si="11"/>
        <v>14342</v>
      </c>
      <c r="S169" s="46">
        <f t="shared" si="8"/>
        <v>81</v>
      </c>
    </row>
    <row r="170" spans="1:19" ht="20.100000000000001" customHeight="1" x14ac:dyDescent="0.2">
      <c r="A170" s="5">
        <v>161</v>
      </c>
      <c r="B170" s="8" t="s">
        <v>144</v>
      </c>
      <c r="C170" s="8" t="s">
        <v>665</v>
      </c>
      <c r="D170" s="8" t="s">
        <v>666</v>
      </c>
      <c r="E170" s="5" t="s">
        <v>648</v>
      </c>
      <c r="F170" s="53" t="s">
        <v>27</v>
      </c>
      <c r="G170" s="79" t="s">
        <v>19</v>
      </c>
      <c r="H170" s="79"/>
      <c r="I170" s="5" t="s">
        <v>667</v>
      </c>
      <c r="J170" s="5" t="s">
        <v>668</v>
      </c>
      <c r="K170" s="35">
        <v>63</v>
      </c>
      <c r="L170" s="10">
        <v>600</v>
      </c>
      <c r="M170" s="6"/>
      <c r="N170" s="1"/>
      <c r="O170" t="str">
        <f t="shared" si="9"/>
        <v>A</v>
      </c>
      <c r="Q170" s="44" t="str">
        <f t="shared" si="10"/>
        <v>26/03/2500</v>
      </c>
      <c r="R170" s="45">
        <f t="shared" si="11"/>
        <v>20905</v>
      </c>
      <c r="S170" s="46">
        <f t="shared" si="8"/>
        <v>63</v>
      </c>
    </row>
    <row r="171" spans="1:19" ht="20.100000000000001" customHeight="1" x14ac:dyDescent="0.2">
      <c r="A171" s="5">
        <v>162</v>
      </c>
      <c r="B171" s="8" t="s">
        <v>23</v>
      </c>
      <c r="C171" s="8" t="s">
        <v>669</v>
      </c>
      <c r="D171" s="8" t="s">
        <v>58</v>
      </c>
      <c r="E171" s="5" t="s">
        <v>553</v>
      </c>
      <c r="F171" s="53" t="s">
        <v>27</v>
      </c>
      <c r="G171" s="79" t="s">
        <v>19</v>
      </c>
      <c r="H171" s="79"/>
      <c r="I171" s="5" t="s">
        <v>670</v>
      </c>
      <c r="J171" s="5" t="s">
        <v>524</v>
      </c>
      <c r="K171" s="35">
        <v>78</v>
      </c>
      <c r="L171" s="10">
        <v>700</v>
      </c>
      <c r="M171" s="6"/>
      <c r="N171" s="1"/>
      <c r="O171" t="str">
        <f t="shared" si="9"/>
        <v>B</v>
      </c>
      <c r="Q171" s="44" t="str">
        <f t="shared" si="10"/>
        <v>01/01/2485</v>
      </c>
      <c r="R171" s="45">
        <f t="shared" si="11"/>
        <v>15342</v>
      </c>
      <c r="S171" s="46">
        <f t="shared" si="8"/>
        <v>78</v>
      </c>
    </row>
    <row r="172" spans="1:19" ht="20.100000000000001" customHeight="1" x14ac:dyDescent="0.2">
      <c r="A172" s="5">
        <v>163</v>
      </c>
      <c r="B172" s="8" t="s">
        <v>15</v>
      </c>
      <c r="C172" s="8" t="s">
        <v>671</v>
      </c>
      <c r="D172" s="8" t="s">
        <v>590</v>
      </c>
      <c r="E172" s="5" t="s">
        <v>302</v>
      </c>
      <c r="F172" s="53" t="s">
        <v>27</v>
      </c>
      <c r="G172" s="79" t="s">
        <v>19</v>
      </c>
      <c r="H172" s="79"/>
      <c r="I172" s="5" t="s">
        <v>672</v>
      </c>
      <c r="J172" s="5" t="s">
        <v>673</v>
      </c>
      <c r="K172" s="35">
        <v>80</v>
      </c>
      <c r="L172" s="10">
        <v>800</v>
      </c>
      <c r="M172" s="6"/>
      <c r="N172" s="1"/>
      <c r="O172" t="str">
        <f t="shared" si="9"/>
        <v>C</v>
      </c>
      <c r="Q172" s="44" t="str">
        <f t="shared" si="10"/>
        <v>01/03/2483</v>
      </c>
      <c r="R172" s="45">
        <f t="shared" si="11"/>
        <v>14671</v>
      </c>
      <c r="S172" s="46">
        <f t="shared" si="8"/>
        <v>80</v>
      </c>
    </row>
    <row r="173" spans="1:19" ht="20.100000000000001" customHeight="1" x14ac:dyDescent="0.2">
      <c r="A173" s="5">
        <v>164</v>
      </c>
      <c r="B173" s="8" t="s">
        <v>144</v>
      </c>
      <c r="C173" s="8" t="s">
        <v>674</v>
      </c>
      <c r="D173" s="8" t="s">
        <v>105</v>
      </c>
      <c r="E173" s="5" t="s">
        <v>527</v>
      </c>
      <c r="F173" s="53" t="s">
        <v>27</v>
      </c>
      <c r="G173" s="79" t="s">
        <v>34</v>
      </c>
      <c r="H173" s="79"/>
      <c r="I173" s="5" t="s">
        <v>675</v>
      </c>
      <c r="J173" s="5" t="s">
        <v>676</v>
      </c>
      <c r="K173" s="35">
        <v>74</v>
      </c>
      <c r="L173" s="10">
        <v>700</v>
      </c>
      <c r="M173" s="6"/>
      <c r="N173" s="1"/>
      <c r="O173" t="str">
        <f t="shared" si="9"/>
        <v>B</v>
      </c>
      <c r="Q173" s="44" t="str">
        <f t="shared" si="10"/>
        <v>11/06/2489</v>
      </c>
      <c r="R173" s="45">
        <f t="shared" si="11"/>
        <v>16964</v>
      </c>
      <c r="S173" s="46">
        <f t="shared" si="8"/>
        <v>74</v>
      </c>
    </row>
    <row r="174" spans="1:19" ht="20.100000000000001" customHeight="1" x14ac:dyDescent="0.2">
      <c r="A174" s="5">
        <v>165</v>
      </c>
      <c r="B174" s="8" t="s">
        <v>23</v>
      </c>
      <c r="C174" s="8" t="s">
        <v>674</v>
      </c>
      <c r="D174" s="8" t="s">
        <v>282</v>
      </c>
      <c r="E174" s="5" t="s">
        <v>283</v>
      </c>
      <c r="F174" s="53" t="s">
        <v>27</v>
      </c>
      <c r="G174" s="79" t="s">
        <v>34</v>
      </c>
      <c r="H174" s="79"/>
      <c r="I174" s="5" t="s">
        <v>677</v>
      </c>
      <c r="J174" s="5" t="s">
        <v>678</v>
      </c>
      <c r="K174" s="35">
        <v>64</v>
      </c>
      <c r="L174" s="10">
        <v>600</v>
      </c>
      <c r="M174" s="6"/>
      <c r="N174" s="1"/>
      <c r="O174" t="str">
        <f t="shared" si="9"/>
        <v>A</v>
      </c>
      <c r="Q174" s="44" t="str">
        <f t="shared" si="10"/>
        <v>16/05/2499</v>
      </c>
      <c r="R174" s="45">
        <f t="shared" si="11"/>
        <v>20591</v>
      </c>
      <c r="S174" s="46">
        <f t="shared" si="8"/>
        <v>64</v>
      </c>
    </row>
    <row r="175" spans="1:19" ht="20.100000000000001" customHeight="1" x14ac:dyDescent="0.2">
      <c r="A175" s="5">
        <v>166</v>
      </c>
      <c r="B175" s="8" t="s">
        <v>15</v>
      </c>
      <c r="C175" s="8" t="s">
        <v>679</v>
      </c>
      <c r="D175" s="8" t="s">
        <v>182</v>
      </c>
      <c r="E175" s="5" t="s">
        <v>22</v>
      </c>
      <c r="F175" s="53" t="s">
        <v>27</v>
      </c>
      <c r="G175" s="79" t="s">
        <v>19</v>
      </c>
      <c r="H175" s="79"/>
      <c r="I175" s="5" t="s">
        <v>680</v>
      </c>
      <c r="J175" s="5" t="s">
        <v>681</v>
      </c>
      <c r="K175" s="35">
        <v>69</v>
      </c>
      <c r="L175" s="10">
        <v>600</v>
      </c>
      <c r="M175" s="6"/>
      <c r="N175" s="1"/>
      <c r="O175" t="str">
        <f t="shared" si="9"/>
        <v>A</v>
      </c>
      <c r="Q175" s="44" t="str">
        <f t="shared" si="10"/>
        <v>08/02/2494</v>
      </c>
      <c r="R175" s="45">
        <f t="shared" si="11"/>
        <v>18667</v>
      </c>
      <c r="S175" s="46">
        <f t="shared" si="8"/>
        <v>69</v>
      </c>
    </row>
    <row r="176" spans="1:19" ht="20.100000000000001" customHeight="1" x14ac:dyDescent="0.2">
      <c r="A176" s="5">
        <v>167</v>
      </c>
      <c r="B176" s="8" t="s">
        <v>15</v>
      </c>
      <c r="C176" s="8" t="s">
        <v>682</v>
      </c>
      <c r="D176" s="8" t="s">
        <v>477</v>
      </c>
      <c r="E176" s="5" t="s">
        <v>250</v>
      </c>
      <c r="F176" s="53" t="s">
        <v>27</v>
      </c>
      <c r="G176" s="79" t="s">
        <v>34</v>
      </c>
      <c r="H176" s="79"/>
      <c r="I176" s="5" t="s">
        <v>683</v>
      </c>
      <c r="J176" s="5" t="s">
        <v>48</v>
      </c>
      <c r="K176" s="35">
        <v>71</v>
      </c>
      <c r="L176" s="10">
        <v>700</v>
      </c>
      <c r="M176" s="6"/>
      <c r="N176" s="1"/>
      <c r="O176" t="str">
        <f t="shared" si="9"/>
        <v>B</v>
      </c>
      <c r="Q176" s="44" t="str">
        <f t="shared" si="10"/>
        <v>01/01/2492</v>
      </c>
      <c r="R176" s="45">
        <f t="shared" si="11"/>
        <v>17899</v>
      </c>
      <c r="S176" s="46">
        <f t="shared" si="8"/>
        <v>71</v>
      </c>
    </row>
    <row r="177" spans="1:19" ht="20.100000000000001" customHeight="1" x14ac:dyDescent="0.2">
      <c r="A177" s="5">
        <v>168</v>
      </c>
      <c r="B177" s="8" t="s">
        <v>23</v>
      </c>
      <c r="C177" s="8" t="s">
        <v>684</v>
      </c>
      <c r="D177" s="8" t="s">
        <v>339</v>
      </c>
      <c r="E177" s="5" t="s">
        <v>112</v>
      </c>
      <c r="F177" s="53" t="s">
        <v>27</v>
      </c>
      <c r="G177" s="79" t="s">
        <v>46</v>
      </c>
      <c r="H177" s="79"/>
      <c r="I177" s="5" t="s">
        <v>685</v>
      </c>
      <c r="J177" s="5" t="s">
        <v>686</v>
      </c>
      <c r="K177" s="35">
        <v>64</v>
      </c>
      <c r="L177" s="10">
        <v>600</v>
      </c>
      <c r="M177" s="6"/>
      <c r="N177" s="1"/>
      <c r="O177" t="str">
        <f t="shared" si="9"/>
        <v>A</v>
      </c>
      <c r="Q177" s="44" t="str">
        <f t="shared" si="10"/>
        <v>29/10/2498</v>
      </c>
      <c r="R177" s="45">
        <f t="shared" si="11"/>
        <v>20391</v>
      </c>
      <c r="S177" s="46">
        <f t="shared" si="8"/>
        <v>64</v>
      </c>
    </row>
    <row r="178" spans="1:19" ht="20.100000000000001" customHeight="1" x14ac:dyDescent="0.2">
      <c r="A178" s="5">
        <v>169</v>
      </c>
      <c r="B178" s="8" t="s">
        <v>23</v>
      </c>
      <c r="C178" s="8" t="s">
        <v>687</v>
      </c>
      <c r="D178" s="8" t="s">
        <v>38</v>
      </c>
      <c r="E178" s="5" t="s">
        <v>688</v>
      </c>
      <c r="F178" s="53" t="s">
        <v>27</v>
      </c>
      <c r="G178" s="79" t="s">
        <v>19</v>
      </c>
      <c r="H178" s="79"/>
      <c r="I178" s="5" t="s">
        <v>689</v>
      </c>
      <c r="J178" s="5" t="s">
        <v>690</v>
      </c>
      <c r="K178" s="35">
        <v>75</v>
      </c>
      <c r="L178" s="10">
        <v>700</v>
      </c>
      <c r="M178" s="6"/>
      <c r="N178" s="1"/>
      <c r="O178" t="str">
        <f t="shared" si="9"/>
        <v>B</v>
      </c>
      <c r="Q178" s="44" t="str">
        <f t="shared" si="10"/>
        <v>14/12/2487</v>
      </c>
      <c r="R178" s="45">
        <f t="shared" si="11"/>
        <v>16420</v>
      </c>
      <c r="S178" s="46">
        <f t="shared" si="8"/>
        <v>75</v>
      </c>
    </row>
    <row r="179" spans="1:19" ht="20.100000000000001" customHeight="1" x14ac:dyDescent="0.2">
      <c r="A179" s="5">
        <v>170</v>
      </c>
      <c r="B179" s="8" t="s">
        <v>15</v>
      </c>
      <c r="C179" s="8" t="s">
        <v>691</v>
      </c>
      <c r="D179" s="8" t="s">
        <v>692</v>
      </c>
      <c r="E179" s="5" t="s">
        <v>192</v>
      </c>
      <c r="F179" s="53" t="s">
        <v>27</v>
      </c>
      <c r="G179" s="79" t="s">
        <v>19</v>
      </c>
      <c r="H179" s="79"/>
      <c r="I179" s="5" t="s">
        <v>693</v>
      </c>
      <c r="J179" s="5" t="s">
        <v>232</v>
      </c>
      <c r="K179" s="35">
        <v>69</v>
      </c>
      <c r="L179" s="10">
        <v>600</v>
      </c>
      <c r="M179" s="6"/>
      <c r="N179" s="1"/>
      <c r="O179" t="str">
        <f t="shared" si="9"/>
        <v>A</v>
      </c>
      <c r="Q179" s="44" t="str">
        <f t="shared" si="10"/>
        <v>01/01/2494</v>
      </c>
      <c r="R179" s="45">
        <f t="shared" si="11"/>
        <v>18629</v>
      </c>
      <c r="S179" s="46">
        <f t="shared" si="8"/>
        <v>69</v>
      </c>
    </row>
    <row r="180" spans="1:19" ht="20.100000000000001" customHeight="1" x14ac:dyDescent="0.2">
      <c r="A180" s="5">
        <v>171</v>
      </c>
      <c r="B180" s="8" t="s">
        <v>15</v>
      </c>
      <c r="C180" s="8" t="s">
        <v>694</v>
      </c>
      <c r="D180" s="8" t="s">
        <v>540</v>
      </c>
      <c r="E180" s="5" t="s">
        <v>374</v>
      </c>
      <c r="F180" s="53" t="s">
        <v>27</v>
      </c>
      <c r="G180" s="79" t="s">
        <v>46</v>
      </c>
      <c r="H180" s="79"/>
      <c r="I180" s="5" t="s">
        <v>695</v>
      </c>
      <c r="J180" s="5" t="s">
        <v>232</v>
      </c>
      <c r="K180" s="35">
        <v>69</v>
      </c>
      <c r="L180" s="10">
        <v>600</v>
      </c>
      <c r="M180" s="6"/>
      <c r="N180" s="1"/>
      <c r="O180" t="str">
        <f t="shared" si="9"/>
        <v>A</v>
      </c>
      <c r="Q180" s="44" t="str">
        <f t="shared" si="10"/>
        <v>01/01/2494</v>
      </c>
      <c r="R180" s="45">
        <f t="shared" si="11"/>
        <v>18629</v>
      </c>
      <c r="S180" s="46">
        <f t="shared" si="8"/>
        <v>69</v>
      </c>
    </row>
    <row r="181" spans="1:19" ht="20.100000000000001" customHeight="1" x14ac:dyDescent="0.2">
      <c r="A181" s="5">
        <v>172</v>
      </c>
      <c r="B181" s="8" t="s">
        <v>23</v>
      </c>
      <c r="C181" s="8" t="s">
        <v>696</v>
      </c>
      <c r="D181" s="8" t="s">
        <v>357</v>
      </c>
      <c r="E181" s="5" t="s">
        <v>311</v>
      </c>
      <c r="F181" s="53" t="s">
        <v>27</v>
      </c>
      <c r="G181" s="79" t="s">
        <v>34</v>
      </c>
      <c r="H181" s="79"/>
      <c r="I181" s="5" t="s">
        <v>697</v>
      </c>
      <c r="J181" s="5" t="s">
        <v>224</v>
      </c>
      <c r="K181" s="35">
        <v>68</v>
      </c>
      <c r="L181" s="10">
        <v>600</v>
      </c>
      <c r="M181" s="6"/>
      <c r="N181" s="1"/>
      <c r="O181" t="str">
        <f t="shared" si="9"/>
        <v>A</v>
      </c>
      <c r="Q181" s="44" t="str">
        <f t="shared" si="10"/>
        <v>01/01/2495</v>
      </c>
      <c r="R181" s="45">
        <f t="shared" si="11"/>
        <v>18994</v>
      </c>
      <c r="S181" s="46">
        <f t="shared" si="8"/>
        <v>68</v>
      </c>
    </row>
    <row r="182" spans="1:19" ht="20.100000000000001" customHeight="1" x14ac:dyDescent="0.2">
      <c r="A182" s="5">
        <v>173</v>
      </c>
      <c r="B182" s="8" t="s">
        <v>15</v>
      </c>
      <c r="C182" s="8" t="s">
        <v>696</v>
      </c>
      <c r="D182" s="8" t="s">
        <v>556</v>
      </c>
      <c r="E182" s="5" t="s">
        <v>185</v>
      </c>
      <c r="F182" s="53" t="s">
        <v>27</v>
      </c>
      <c r="G182" s="79" t="s">
        <v>19</v>
      </c>
      <c r="H182" s="79"/>
      <c r="I182" s="5" t="s">
        <v>698</v>
      </c>
      <c r="J182" s="5" t="s">
        <v>699</v>
      </c>
      <c r="K182" s="35">
        <v>62</v>
      </c>
      <c r="L182" s="10">
        <v>600</v>
      </c>
      <c r="M182" s="6"/>
      <c r="N182" s="1"/>
      <c r="O182" t="str">
        <f t="shared" si="9"/>
        <v>A</v>
      </c>
      <c r="Q182" s="44" t="str">
        <f t="shared" si="10"/>
        <v>12/04/2501</v>
      </c>
      <c r="R182" s="45">
        <f t="shared" si="11"/>
        <v>21287</v>
      </c>
      <c r="S182" s="46">
        <f t="shared" si="8"/>
        <v>62</v>
      </c>
    </row>
    <row r="183" spans="1:19" ht="20.100000000000001" customHeight="1" x14ac:dyDescent="0.2">
      <c r="A183" s="5">
        <v>174</v>
      </c>
      <c r="B183" s="8" t="s">
        <v>23</v>
      </c>
      <c r="C183" s="8" t="s">
        <v>700</v>
      </c>
      <c r="D183" s="8" t="s">
        <v>701</v>
      </c>
      <c r="E183" s="5" t="s">
        <v>702</v>
      </c>
      <c r="F183" s="53" t="s">
        <v>27</v>
      </c>
      <c r="G183" s="79" t="s">
        <v>46</v>
      </c>
      <c r="H183" s="79"/>
      <c r="I183" s="5" t="s">
        <v>703</v>
      </c>
      <c r="J183" s="5" t="s">
        <v>704</v>
      </c>
      <c r="K183" s="35">
        <v>85</v>
      </c>
      <c r="L183" s="10">
        <v>800</v>
      </c>
      <c r="M183" s="6"/>
      <c r="N183" s="1"/>
      <c r="O183" t="str">
        <f t="shared" si="9"/>
        <v>C</v>
      </c>
      <c r="Q183" s="44" t="str">
        <f t="shared" si="10"/>
        <v>07/08/2478</v>
      </c>
      <c r="R183" s="45">
        <f t="shared" si="11"/>
        <v>13003</v>
      </c>
      <c r="S183" s="46">
        <f t="shared" si="8"/>
        <v>85</v>
      </c>
    </row>
    <row r="184" spans="1:19" ht="20.100000000000001" customHeight="1" x14ac:dyDescent="0.2">
      <c r="A184" s="5">
        <v>175</v>
      </c>
      <c r="B184" s="8" t="s">
        <v>15</v>
      </c>
      <c r="C184" s="8" t="s">
        <v>705</v>
      </c>
      <c r="D184" s="8" t="s">
        <v>706</v>
      </c>
      <c r="E184" s="5" t="s">
        <v>387</v>
      </c>
      <c r="F184" s="53" t="s">
        <v>27</v>
      </c>
      <c r="G184" s="79" t="s">
        <v>19</v>
      </c>
      <c r="H184" s="79"/>
      <c r="I184" s="5" t="s">
        <v>707</v>
      </c>
      <c r="J184" s="5" t="s">
        <v>563</v>
      </c>
      <c r="K184" s="35">
        <v>92</v>
      </c>
      <c r="L184" s="10">
        <v>1000</v>
      </c>
      <c r="M184" s="6"/>
      <c r="N184" s="1"/>
      <c r="O184" t="str">
        <f t="shared" si="9"/>
        <v>D</v>
      </c>
      <c r="Q184" s="44" t="str">
        <f t="shared" si="10"/>
        <v>01/01/2471</v>
      </c>
      <c r="R184" s="45">
        <f t="shared" si="11"/>
        <v>10228</v>
      </c>
      <c r="S184" s="46">
        <f t="shared" si="8"/>
        <v>92</v>
      </c>
    </row>
    <row r="185" spans="1:19" ht="20.100000000000001" customHeight="1" x14ac:dyDescent="0.2">
      <c r="A185" s="5">
        <v>176</v>
      </c>
      <c r="B185" s="8" t="s">
        <v>15</v>
      </c>
      <c r="C185" s="8" t="s">
        <v>705</v>
      </c>
      <c r="D185" s="8" t="s">
        <v>627</v>
      </c>
      <c r="E185" s="5" t="s">
        <v>233</v>
      </c>
      <c r="F185" s="53" t="s">
        <v>27</v>
      </c>
      <c r="G185" s="79" t="s">
        <v>34</v>
      </c>
      <c r="H185" s="79"/>
      <c r="I185" s="5" t="s">
        <v>708</v>
      </c>
      <c r="J185" s="5" t="s">
        <v>709</v>
      </c>
      <c r="K185" s="35">
        <v>67</v>
      </c>
      <c r="L185" s="10">
        <v>600</v>
      </c>
      <c r="M185" s="6"/>
      <c r="N185" s="1"/>
      <c r="O185" t="str">
        <f t="shared" si="9"/>
        <v>A</v>
      </c>
      <c r="Q185" s="44" t="str">
        <f t="shared" si="10"/>
        <v>30/04/2496</v>
      </c>
      <c r="R185" s="45">
        <f t="shared" si="11"/>
        <v>19479</v>
      </c>
      <c r="S185" s="46">
        <f t="shared" si="8"/>
        <v>67</v>
      </c>
    </row>
    <row r="186" spans="1:19" ht="20.100000000000001" customHeight="1" x14ac:dyDescent="0.2">
      <c r="A186" s="5">
        <v>177</v>
      </c>
      <c r="B186" s="8" t="s">
        <v>15</v>
      </c>
      <c r="C186" s="8" t="s">
        <v>705</v>
      </c>
      <c r="D186" s="8" t="s">
        <v>269</v>
      </c>
      <c r="E186" s="5" t="s">
        <v>710</v>
      </c>
      <c r="F186" s="53" t="s">
        <v>27</v>
      </c>
      <c r="G186" s="79" t="s">
        <v>34</v>
      </c>
      <c r="H186" s="79"/>
      <c r="I186" s="5" t="s">
        <v>711</v>
      </c>
      <c r="J186" s="5" t="s">
        <v>712</v>
      </c>
      <c r="K186" s="35">
        <v>61</v>
      </c>
      <c r="L186" s="10">
        <v>600</v>
      </c>
      <c r="M186" s="6"/>
      <c r="N186" s="1"/>
      <c r="O186" t="str">
        <f t="shared" si="9"/>
        <v>A</v>
      </c>
      <c r="Q186" s="44" t="str">
        <f t="shared" si="10"/>
        <v>16/01/2502</v>
      </c>
      <c r="R186" s="45">
        <f t="shared" si="11"/>
        <v>21566</v>
      </c>
      <c r="S186" s="46">
        <f t="shared" si="8"/>
        <v>61</v>
      </c>
    </row>
    <row r="187" spans="1:19" ht="20.100000000000001" customHeight="1" x14ac:dyDescent="0.2">
      <c r="A187" s="5">
        <v>178</v>
      </c>
      <c r="B187" s="8" t="s">
        <v>15</v>
      </c>
      <c r="C187" s="8" t="s">
        <v>713</v>
      </c>
      <c r="D187" s="8" t="s">
        <v>86</v>
      </c>
      <c r="E187" s="5" t="s">
        <v>72</v>
      </c>
      <c r="F187" s="53" t="s">
        <v>27</v>
      </c>
      <c r="G187" s="79" t="s">
        <v>34</v>
      </c>
      <c r="H187" s="79"/>
      <c r="I187" s="5" t="s">
        <v>714</v>
      </c>
      <c r="J187" s="5" t="s">
        <v>715</v>
      </c>
      <c r="K187" s="35">
        <v>64</v>
      </c>
      <c r="L187" s="10">
        <v>600</v>
      </c>
      <c r="M187" s="6"/>
      <c r="N187" s="1"/>
      <c r="O187" t="str">
        <f t="shared" si="9"/>
        <v>A</v>
      </c>
      <c r="Q187" s="44" t="str">
        <f t="shared" si="10"/>
        <v>26/04/2499</v>
      </c>
      <c r="R187" s="45">
        <f t="shared" si="11"/>
        <v>20571</v>
      </c>
      <c r="S187" s="46">
        <f t="shared" si="8"/>
        <v>64</v>
      </c>
    </row>
    <row r="188" spans="1:19" ht="20.100000000000001" customHeight="1" x14ac:dyDescent="0.2">
      <c r="A188" s="5">
        <v>179</v>
      </c>
      <c r="B188" s="8" t="s">
        <v>23</v>
      </c>
      <c r="C188" s="8" t="s">
        <v>357</v>
      </c>
      <c r="D188" s="8" t="s">
        <v>496</v>
      </c>
      <c r="E188" s="5" t="s">
        <v>497</v>
      </c>
      <c r="F188" s="53" t="s">
        <v>27</v>
      </c>
      <c r="G188" s="79" t="s">
        <v>46</v>
      </c>
      <c r="H188" s="79"/>
      <c r="I188" s="5" t="s">
        <v>716</v>
      </c>
      <c r="J188" s="5" t="s">
        <v>717</v>
      </c>
      <c r="K188" s="35">
        <v>66</v>
      </c>
      <c r="L188" s="10">
        <v>600</v>
      </c>
      <c r="M188" s="6"/>
      <c r="N188" s="1"/>
      <c r="O188" t="str">
        <f t="shared" si="9"/>
        <v>A</v>
      </c>
      <c r="Q188" s="44" t="str">
        <f t="shared" si="10"/>
        <v>05/12/2496</v>
      </c>
      <c r="R188" s="45">
        <f t="shared" si="11"/>
        <v>19698</v>
      </c>
      <c r="S188" s="46">
        <f t="shared" si="8"/>
        <v>66</v>
      </c>
    </row>
    <row r="189" spans="1:19" ht="20.100000000000001" customHeight="1" x14ac:dyDescent="0.2">
      <c r="A189" s="5">
        <v>180</v>
      </c>
      <c r="B189" s="8" t="s">
        <v>144</v>
      </c>
      <c r="C189" s="8" t="s">
        <v>718</v>
      </c>
      <c r="D189" s="8" t="s">
        <v>177</v>
      </c>
      <c r="E189" s="5" t="s">
        <v>56</v>
      </c>
      <c r="F189" s="53" t="s">
        <v>27</v>
      </c>
      <c r="G189" s="79" t="s">
        <v>34</v>
      </c>
      <c r="H189" s="79"/>
      <c r="I189" s="5" t="s">
        <v>719</v>
      </c>
      <c r="J189" s="5" t="s">
        <v>720</v>
      </c>
      <c r="K189" s="35">
        <v>60</v>
      </c>
      <c r="L189" s="10">
        <v>600</v>
      </c>
      <c r="M189" s="6"/>
      <c r="N189" s="1"/>
      <c r="O189" t="str">
        <f t="shared" si="9"/>
        <v>A</v>
      </c>
      <c r="Q189" s="44" t="str">
        <f t="shared" si="10"/>
        <v>02/06/2503</v>
      </c>
      <c r="R189" s="45">
        <f t="shared" si="11"/>
        <v>22069</v>
      </c>
      <c r="S189" s="46">
        <f t="shared" si="8"/>
        <v>60</v>
      </c>
    </row>
    <row r="190" spans="1:19" ht="20.100000000000001" customHeight="1" x14ac:dyDescent="0.2">
      <c r="A190" s="5">
        <v>181</v>
      </c>
      <c r="B190" s="8" t="s">
        <v>15</v>
      </c>
      <c r="C190" s="8" t="s">
        <v>721</v>
      </c>
      <c r="D190" s="8" t="s">
        <v>722</v>
      </c>
      <c r="E190" s="5" t="s">
        <v>723</v>
      </c>
      <c r="F190" s="53" t="s">
        <v>27</v>
      </c>
      <c r="G190" s="79" t="s">
        <v>34</v>
      </c>
      <c r="H190" s="79"/>
      <c r="I190" s="5" t="s">
        <v>724</v>
      </c>
      <c r="J190" s="5" t="s">
        <v>162</v>
      </c>
      <c r="K190" s="35">
        <v>67</v>
      </c>
      <c r="L190" s="10">
        <v>600</v>
      </c>
      <c r="M190" s="6"/>
      <c r="N190" s="1"/>
      <c r="O190" t="str">
        <f t="shared" si="9"/>
        <v>A</v>
      </c>
      <c r="Q190" s="44" t="str">
        <f t="shared" si="10"/>
        <v>01/01/2496</v>
      </c>
      <c r="R190" s="45">
        <f t="shared" si="11"/>
        <v>19360</v>
      </c>
      <c r="S190" s="46">
        <f t="shared" si="8"/>
        <v>67</v>
      </c>
    </row>
    <row r="191" spans="1:19" ht="20.100000000000001" customHeight="1" x14ac:dyDescent="0.2">
      <c r="A191" s="5">
        <v>182</v>
      </c>
      <c r="B191" s="8" t="s">
        <v>15</v>
      </c>
      <c r="C191" s="8" t="s">
        <v>725</v>
      </c>
      <c r="D191" s="8" t="s">
        <v>544</v>
      </c>
      <c r="E191" s="5" t="s">
        <v>545</v>
      </c>
      <c r="F191" s="53" t="s">
        <v>27</v>
      </c>
      <c r="G191" s="79" t="s">
        <v>46</v>
      </c>
      <c r="H191" s="79"/>
      <c r="I191" s="5" t="s">
        <v>726</v>
      </c>
      <c r="J191" s="5" t="s">
        <v>727</v>
      </c>
      <c r="K191" s="35">
        <v>73</v>
      </c>
      <c r="L191" s="10">
        <v>700</v>
      </c>
      <c r="M191" s="6"/>
      <c r="N191" s="1"/>
      <c r="O191" t="str">
        <f t="shared" si="9"/>
        <v>B</v>
      </c>
      <c r="Q191" s="44" t="str">
        <f t="shared" si="10"/>
        <v>07/06/2490</v>
      </c>
      <c r="R191" s="45">
        <f t="shared" si="11"/>
        <v>17325</v>
      </c>
      <c r="S191" s="46">
        <f t="shared" si="8"/>
        <v>73</v>
      </c>
    </row>
    <row r="192" spans="1:19" ht="20.100000000000001" customHeight="1" x14ac:dyDescent="0.2">
      <c r="A192" s="100">
        <v>183</v>
      </c>
      <c r="B192" s="101" t="s">
        <v>15</v>
      </c>
      <c r="C192" s="101" t="s">
        <v>728</v>
      </c>
      <c r="D192" s="101" t="s">
        <v>474</v>
      </c>
      <c r="E192" s="100" t="s">
        <v>39</v>
      </c>
      <c r="F192" s="102" t="s">
        <v>27</v>
      </c>
      <c r="G192" s="103" t="s">
        <v>46</v>
      </c>
      <c r="H192" s="103"/>
      <c r="I192" s="100" t="s">
        <v>729</v>
      </c>
      <c r="J192" s="100" t="s">
        <v>730</v>
      </c>
      <c r="K192" s="104"/>
      <c r="L192" s="105"/>
      <c r="M192" s="106" t="s">
        <v>2603</v>
      </c>
      <c r="N192" s="1"/>
      <c r="O192" t="str">
        <f t="shared" si="9"/>
        <v>เสียชีวิต</v>
      </c>
      <c r="Q192" s="44" t="str">
        <f t="shared" si="10"/>
        <v>08/09/2488</v>
      </c>
      <c r="R192" s="45">
        <f t="shared" si="11"/>
        <v>16688</v>
      </c>
      <c r="S192" s="46">
        <f t="shared" si="8"/>
        <v>75</v>
      </c>
    </row>
    <row r="193" spans="1:19" ht="20.100000000000001" customHeight="1" x14ac:dyDescent="0.2">
      <c r="A193" s="5">
        <v>184</v>
      </c>
      <c r="B193" s="8" t="s">
        <v>23</v>
      </c>
      <c r="C193" s="8" t="s">
        <v>731</v>
      </c>
      <c r="D193" s="8" t="s">
        <v>136</v>
      </c>
      <c r="E193" s="5" t="s">
        <v>121</v>
      </c>
      <c r="F193" s="53" t="s">
        <v>27</v>
      </c>
      <c r="G193" s="79" t="s">
        <v>19</v>
      </c>
      <c r="H193" s="79"/>
      <c r="I193" s="5" t="s">
        <v>732</v>
      </c>
      <c r="J193" s="5" t="s">
        <v>733</v>
      </c>
      <c r="K193" s="35">
        <v>96</v>
      </c>
      <c r="L193" s="10">
        <v>1000</v>
      </c>
      <c r="M193" s="6"/>
      <c r="N193" s="1"/>
      <c r="O193" t="str">
        <f t="shared" si="9"/>
        <v>D</v>
      </c>
      <c r="Q193" s="44" t="str">
        <f t="shared" si="10"/>
        <v>01/01/2467</v>
      </c>
      <c r="R193" s="45">
        <f t="shared" si="11"/>
        <v>8767</v>
      </c>
      <c r="S193" s="46">
        <f t="shared" si="8"/>
        <v>96</v>
      </c>
    </row>
    <row r="194" spans="1:19" ht="20.100000000000001" customHeight="1" x14ac:dyDescent="0.2">
      <c r="A194" s="5">
        <v>185</v>
      </c>
      <c r="B194" s="8" t="s">
        <v>15</v>
      </c>
      <c r="C194" s="8" t="s">
        <v>735</v>
      </c>
      <c r="D194" s="8" t="s">
        <v>736</v>
      </c>
      <c r="E194" s="5" t="s">
        <v>636</v>
      </c>
      <c r="F194" s="53" t="s">
        <v>27</v>
      </c>
      <c r="G194" s="79" t="s">
        <v>46</v>
      </c>
      <c r="H194" s="79"/>
      <c r="I194" s="5" t="s">
        <v>737</v>
      </c>
      <c r="J194" s="5" t="s">
        <v>738</v>
      </c>
      <c r="K194" s="35">
        <v>82</v>
      </c>
      <c r="L194" s="10">
        <v>800</v>
      </c>
      <c r="M194" s="6"/>
      <c r="N194" s="1"/>
      <c r="O194" t="str">
        <f t="shared" si="9"/>
        <v>C</v>
      </c>
      <c r="Q194" s="44" t="str">
        <f t="shared" si="10"/>
        <v>26/08/2481</v>
      </c>
      <c r="R194" s="45">
        <f t="shared" si="11"/>
        <v>14118</v>
      </c>
      <c r="S194" s="46">
        <f t="shared" si="8"/>
        <v>82</v>
      </c>
    </row>
    <row r="195" spans="1:19" ht="20.100000000000001" customHeight="1" x14ac:dyDescent="0.2">
      <c r="A195" s="5">
        <v>186</v>
      </c>
      <c r="B195" s="8" t="s">
        <v>23</v>
      </c>
      <c r="C195" s="8" t="s">
        <v>739</v>
      </c>
      <c r="D195" s="8" t="s">
        <v>518</v>
      </c>
      <c r="E195" s="5" t="s">
        <v>349</v>
      </c>
      <c r="F195" s="53" t="s">
        <v>27</v>
      </c>
      <c r="G195" s="79" t="s">
        <v>34</v>
      </c>
      <c r="H195" s="79"/>
      <c r="I195" s="5" t="s">
        <v>740</v>
      </c>
      <c r="J195" s="5" t="s">
        <v>403</v>
      </c>
      <c r="K195" s="35">
        <v>61</v>
      </c>
      <c r="L195" s="10">
        <v>600</v>
      </c>
      <c r="M195" s="6"/>
      <c r="N195" s="1"/>
      <c r="O195" t="str">
        <f t="shared" si="9"/>
        <v>A</v>
      </c>
      <c r="Q195" s="44" t="str">
        <f t="shared" si="10"/>
        <v>30/07/2502</v>
      </c>
      <c r="R195" s="45">
        <f t="shared" si="11"/>
        <v>21761</v>
      </c>
      <c r="S195" s="46">
        <f t="shared" si="8"/>
        <v>61</v>
      </c>
    </row>
    <row r="196" spans="1:19" ht="20.100000000000001" customHeight="1" x14ac:dyDescent="0.2">
      <c r="A196" s="5">
        <v>187</v>
      </c>
      <c r="B196" s="8" t="s">
        <v>15</v>
      </c>
      <c r="C196" s="8" t="s">
        <v>741</v>
      </c>
      <c r="D196" s="8" t="s">
        <v>742</v>
      </c>
      <c r="E196" s="5" t="s">
        <v>207</v>
      </c>
      <c r="F196" s="53" t="s">
        <v>27</v>
      </c>
      <c r="G196" s="79" t="s">
        <v>34</v>
      </c>
      <c r="H196" s="79"/>
      <c r="I196" s="5" t="s">
        <v>743</v>
      </c>
      <c r="J196" s="5" t="s">
        <v>744</v>
      </c>
      <c r="K196" s="35">
        <v>82</v>
      </c>
      <c r="L196" s="10">
        <v>800</v>
      </c>
      <c r="M196" s="6"/>
      <c r="N196" s="1"/>
      <c r="O196" t="str">
        <f t="shared" si="9"/>
        <v>C</v>
      </c>
      <c r="Q196" s="44" t="str">
        <f t="shared" si="10"/>
        <v>04/09/2481</v>
      </c>
      <c r="R196" s="45">
        <f t="shared" si="11"/>
        <v>14127</v>
      </c>
      <c r="S196" s="46">
        <f t="shared" si="8"/>
        <v>82</v>
      </c>
    </row>
    <row r="197" spans="1:19" ht="20.100000000000001" customHeight="1" x14ac:dyDescent="0.2">
      <c r="A197" s="5">
        <v>188</v>
      </c>
      <c r="B197" s="8" t="s">
        <v>15</v>
      </c>
      <c r="C197" s="8" t="s">
        <v>745</v>
      </c>
      <c r="D197" s="8" t="s">
        <v>746</v>
      </c>
      <c r="E197" s="5" t="s">
        <v>351</v>
      </c>
      <c r="F197" s="53" t="s">
        <v>27</v>
      </c>
      <c r="G197" s="79" t="s">
        <v>46</v>
      </c>
      <c r="H197" s="79"/>
      <c r="I197" s="5" t="s">
        <v>747</v>
      </c>
      <c r="J197" s="5" t="s">
        <v>748</v>
      </c>
      <c r="K197" s="35">
        <v>75</v>
      </c>
      <c r="L197" s="10">
        <v>700</v>
      </c>
      <c r="M197" s="6"/>
      <c r="N197" s="1"/>
      <c r="O197" t="str">
        <f t="shared" si="9"/>
        <v>B</v>
      </c>
      <c r="Q197" s="44" t="str">
        <f t="shared" si="10"/>
        <v>06/12/2487</v>
      </c>
      <c r="R197" s="45">
        <f t="shared" si="11"/>
        <v>16412</v>
      </c>
      <c r="S197" s="46">
        <f t="shared" si="8"/>
        <v>75</v>
      </c>
    </row>
    <row r="198" spans="1:19" ht="20.100000000000001" customHeight="1" x14ac:dyDescent="0.2">
      <c r="A198" s="5">
        <v>189</v>
      </c>
      <c r="B198" s="8" t="s">
        <v>15</v>
      </c>
      <c r="C198" s="8" t="s">
        <v>749</v>
      </c>
      <c r="D198" s="8" t="s">
        <v>750</v>
      </c>
      <c r="E198" s="5" t="s">
        <v>78</v>
      </c>
      <c r="F198" s="53" t="s">
        <v>27</v>
      </c>
      <c r="G198" s="79" t="s">
        <v>34</v>
      </c>
      <c r="H198" s="79"/>
      <c r="I198" s="5" t="s">
        <v>751</v>
      </c>
      <c r="J198" s="5" t="s">
        <v>114</v>
      </c>
      <c r="K198" s="35">
        <v>65</v>
      </c>
      <c r="L198" s="10">
        <v>600</v>
      </c>
      <c r="M198" s="6"/>
      <c r="N198" s="1"/>
      <c r="O198" t="str">
        <f t="shared" si="9"/>
        <v>A</v>
      </c>
      <c r="Q198" s="44" t="str">
        <f t="shared" si="10"/>
        <v>01/01/2498</v>
      </c>
      <c r="R198" s="45">
        <f t="shared" si="11"/>
        <v>20090</v>
      </c>
      <c r="S198" s="46">
        <f t="shared" si="8"/>
        <v>65</v>
      </c>
    </row>
    <row r="199" spans="1:19" ht="20.100000000000001" customHeight="1" x14ac:dyDescent="0.2">
      <c r="A199" s="5">
        <v>190</v>
      </c>
      <c r="B199" s="8" t="s">
        <v>15</v>
      </c>
      <c r="C199" s="8" t="s">
        <v>752</v>
      </c>
      <c r="D199" s="8" t="s">
        <v>58</v>
      </c>
      <c r="E199" s="5" t="s">
        <v>112</v>
      </c>
      <c r="F199" s="53" t="s">
        <v>27</v>
      </c>
      <c r="G199" s="79" t="s">
        <v>19</v>
      </c>
      <c r="H199" s="79"/>
      <c r="I199" s="5" t="s">
        <v>753</v>
      </c>
      <c r="J199" s="5" t="s">
        <v>754</v>
      </c>
      <c r="K199" s="35">
        <v>68</v>
      </c>
      <c r="L199" s="10">
        <v>600</v>
      </c>
      <c r="M199" s="6"/>
      <c r="N199" s="1"/>
      <c r="O199" t="str">
        <f t="shared" si="9"/>
        <v>A</v>
      </c>
      <c r="Q199" s="44" t="str">
        <f t="shared" si="10"/>
        <v>06/09/2495</v>
      </c>
      <c r="R199" s="45">
        <f t="shared" si="11"/>
        <v>19243</v>
      </c>
      <c r="S199" s="46">
        <f t="shared" si="8"/>
        <v>68</v>
      </c>
    </row>
    <row r="200" spans="1:19" ht="20.100000000000001" customHeight="1" x14ac:dyDescent="0.2">
      <c r="A200" s="5">
        <v>191</v>
      </c>
      <c r="B200" s="8" t="s">
        <v>144</v>
      </c>
      <c r="C200" s="8" t="s">
        <v>755</v>
      </c>
      <c r="D200" s="8" t="s">
        <v>756</v>
      </c>
      <c r="E200" s="5" t="s">
        <v>27</v>
      </c>
      <c r="F200" s="53" t="s">
        <v>27</v>
      </c>
      <c r="G200" s="79" t="s">
        <v>34</v>
      </c>
      <c r="H200" s="79"/>
      <c r="I200" s="5" t="s">
        <v>757</v>
      </c>
      <c r="J200" s="5" t="s">
        <v>758</v>
      </c>
      <c r="K200" s="35">
        <v>67</v>
      </c>
      <c r="L200" s="10">
        <v>600</v>
      </c>
      <c r="M200" s="6"/>
      <c r="N200" s="1"/>
      <c r="O200" t="str">
        <f t="shared" si="9"/>
        <v>A</v>
      </c>
      <c r="Q200" s="44" t="str">
        <f t="shared" si="10"/>
        <v>30/03/2496</v>
      </c>
      <c r="R200" s="45">
        <f t="shared" si="11"/>
        <v>19448</v>
      </c>
      <c r="S200" s="46">
        <f t="shared" si="8"/>
        <v>67</v>
      </c>
    </row>
    <row r="201" spans="1:19" ht="20.100000000000001" customHeight="1" x14ac:dyDescent="0.2">
      <c r="A201" s="5">
        <v>192</v>
      </c>
      <c r="B201" s="8" t="s">
        <v>23</v>
      </c>
      <c r="C201" s="8" t="s">
        <v>759</v>
      </c>
      <c r="D201" s="8" t="s">
        <v>159</v>
      </c>
      <c r="E201" s="5" t="s">
        <v>760</v>
      </c>
      <c r="F201" s="53" t="s">
        <v>27</v>
      </c>
      <c r="G201" s="79" t="s">
        <v>34</v>
      </c>
      <c r="H201" s="79"/>
      <c r="I201" s="5" t="s">
        <v>761</v>
      </c>
      <c r="J201" s="5" t="s">
        <v>162</v>
      </c>
      <c r="K201" s="35">
        <v>67</v>
      </c>
      <c r="L201" s="10">
        <v>600</v>
      </c>
      <c r="M201" s="6"/>
      <c r="N201" s="1"/>
      <c r="O201" t="str">
        <f t="shared" si="9"/>
        <v>A</v>
      </c>
      <c r="Q201" s="44" t="str">
        <f t="shared" si="10"/>
        <v>01/01/2496</v>
      </c>
      <c r="R201" s="45">
        <f t="shared" si="11"/>
        <v>19360</v>
      </c>
      <c r="S201" s="46">
        <f t="shared" si="8"/>
        <v>67</v>
      </c>
    </row>
    <row r="202" spans="1:19" ht="20.100000000000001" customHeight="1" x14ac:dyDescent="0.2">
      <c r="A202" s="5">
        <v>193</v>
      </c>
      <c r="B202" s="8" t="s">
        <v>23</v>
      </c>
      <c r="C202" s="8" t="s">
        <v>762</v>
      </c>
      <c r="D202" s="8" t="s">
        <v>368</v>
      </c>
      <c r="E202" s="5" t="s">
        <v>369</v>
      </c>
      <c r="F202" s="53" t="s">
        <v>27</v>
      </c>
      <c r="G202" s="79" t="s">
        <v>19</v>
      </c>
      <c r="H202" s="79"/>
      <c r="I202" s="5" t="s">
        <v>763</v>
      </c>
      <c r="J202" s="5" t="s">
        <v>764</v>
      </c>
      <c r="K202" s="35">
        <v>71</v>
      </c>
      <c r="L202" s="10">
        <v>700</v>
      </c>
      <c r="M202" s="6"/>
      <c r="N202" s="1"/>
      <c r="O202" t="str">
        <f t="shared" si="9"/>
        <v>B</v>
      </c>
      <c r="Q202" s="44" t="str">
        <f t="shared" si="10"/>
        <v>08/12/2491</v>
      </c>
      <c r="R202" s="45">
        <f t="shared" si="11"/>
        <v>17875</v>
      </c>
      <c r="S202" s="46">
        <f t="shared" ref="S202:S265" si="12">DATEDIF(R202,$R$1,"y")</f>
        <v>71</v>
      </c>
    </row>
    <row r="203" spans="1:19" ht="20.100000000000001" customHeight="1" x14ac:dyDescent="0.2">
      <c r="A203" s="5">
        <v>194</v>
      </c>
      <c r="B203" s="8" t="s">
        <v>15</v>
      </c>
      <c r="C203" s="8" t="s">
        <v>765</v>
      </c>
      <c r="D203" s="8" t="s">
        <v>177</v>
      </c>
      <c r="E203" s="5" t="s">
        <v>67</v>
      </c>
      <c r="F203" s="53" t="s">
        <v>27</v>
      </c>
      <c r="G203" s="79" t="s">
        <v>34</v>
      </c>
      <c r="H203" s="79"/>
      <c r="I203" s="5" t="s">
        <v>766</v>
      </c>
      <c r="J203" s="5" t="s">
        <v>767</v>
      </c>
      <c r="K203" s="35">
        <v>72</v>
      </c>
      <c r="L203" s="10">
        <v>700</v>
      </c>
      <c r="M203" s="6"/>
      <c r="N203" s="1"/>
      <c r="O203" t="str">
        <f t="shared" ref="O203:O266" si="13">IF(K203&gt;=90,"D",IF(K203&gt;=80,"C",IF(K203&gt;=70,"B",IF(K203&gt;=60,"A","เสียชีวิต"))))</f>
        <v>B</v>
      </c>
      <c r="Q203" s="44" t="str">
        <f t="shared" ref="Q203:Q266" si="14">J203</f>
        <v>01/01/2491</v>
      </c>
      <c r="R203" s="45">
        <f t="shared" si="11"/>
        <v>17533</v>
      </c>
      <c r="S203" s="46">
        <f t="shared" si="12"/>
        <v>72</v>
      </c>
    </row>
    <row r="204" spans="1:19" ht="20.100000000000001" customHeight="1" x14ac:dyDescent="0.2">
      <c r="A204" s="5">
        <v>195</v>
      </c>
      <c r="B204" s="8" t="s">
        <v>15</v>
      </c>
      <c r="C204" s="8" t="s">
        <v>768</v>
      </c>
      <c r="D204" s="8" t="s">
        <v>756</v>
      </c>
      <c r="E204" s="5" t="s">
        <v>27</v>
      </c>
      <c r="F204" s="53" t="s">
        <v>27</v>
      </c>
      <c r="G204" s="79" t="s">
        <v>34</v>
      </c>
      <c r="H204" s="79"/>
      <c r="I204" s="5" t="s">
        <v>769</v>
      </c>
      <c r="J204" s="5" t="s">
        <v>770</v>
      </c>
      <c r="K204" s="35">
        <v>65</v>
      </c>
      <c r="L204" s="10">
        <v>600</v>
      </c>
      <c r="M204" s="6"/>
      <c r="N204" s="1"/>
      <c r="O204" t="str">
        <f t="shared" si="13"/>
        <v>A</v>
      </c>
      <c r="Q204" s="44" t="str">
        <f t="shared" si="14"/>
        <v>09/06/2498</v>
      </c>
      <c r="R204" s="45">
        <f t="shared" si="11"/>
        <v>20249</v>
      </c>
      <c r="S204" s="46">
        <f t="shared" si="12"/>
        <v>65</v>
      </c>
    </row>
    <row r="205" spans="1:19" ht="20.100000000000001" customHeight="1" x14ac:dyDescent="0.2">
      <c r="A205" s="5">
        <v>196</v>
      </c>
      <c r="B205" s="8" t="s">
        <v>23</v>
      </c>
      <c r="C205" s="8" t="s">
        <v>771</v>
      </c>
      <c r="D205" s="8" t="s">
        <v>722</v>
      </c>
      <c r="E205" s="5" t="s">
        <v>337</v>
      </c>
      <c r="F205" s="53" t="s">
        <v>27</v>
      </c>
      <c r="G205" s="79" t="s">
        <v>34</v>
      </c>
      <c r="H205" s="79"/>
      <c r="I205" s="5" t="s">
        <v>772</v>
      </c>
      <c r="J205" s="5" t="s">
        <v>55</v>
      </c>
      <c r="K205" s="35">
        <v>70</v>
      </c>
      <c r="L205" s="10">
        <v>700</v>
      </c>
      <c r="M205" s="6"/>
      <c r="N205" s="1"/>
      <c r="O205" t="str">
        <f t="shared" si="13"/>
        <v>B</v>
      </c>
      <c r="Q205" s="44" t="str">
        <f t="shared" si="14"/>
        <v>01/01/2493</v>
      </c>
      <c r="R205" s="45">
        <f t="shared" si="11"/>
        <v>18264</v>
      </c>
      <c r="S205" s="46">
        <f t="shared" si="12"/>
        <v>70</v>
      </c>
    </row>
    <row r="206" spans="1:19" ht="20.100000000000001" customHeight="1" x14ac:dyDescent="0.2">
      <c r="A206" s="5">
        <v>197</v>
      </c>
      <c r="B206" s="8" t="s">
        <v>23</v>
      </c>
      <c r="C206" s="8" t="s">
        <v>773</v>
      </c>
      <c r="D206" s="8" t="s">
        <v>774</v>
      </c>
      <c r="E206" s="5" t="s">
        <v>414</v>
      </c>
      <c r="F206" s="53" t="s">
        <v>27</v>
      </c>
      <c r="G206" s="79" t="s">
        <v>46</v>
      </c>
      <c r="H206" s="79"/>
      <c r="I206" s="5" t="s">
        <v>775</v>
      </c>
      <c r="J206" s="5" t="s">
        <v>524</v>
      </c>
      <c r="K206" s="35">
        <v>78</v>
      </c>
      <c r="L206" s="10">
        <v>700</v>
      </c>
      <c r="M206" s="6"/>
      <c r="N206" s="1"/>
      <c r="O206" t="str">
        <f t="shared" si="13"/>
        <v>B</v>
      </c>
      <c r="Q206" s="44" t="str">
        <f t="shared" si="14"/>
        <v>01/01/2485</v>
      </c>
      <c r="R206" s="45">
        <f t="shared" si="11"/>
        <v>15342</v>
      </c>
      <c r="S206" s="46">
        <f t="shared" si="12"/>
        <v>78</v>
      </c>
    </row>
    <row r="207" spans="1:19" ht="20.100000000000001" customHeight="1" x14ac:dyDescent="0.2">
      <c r="A207" s="5">
        <v>198</v>
      </c>
      <c r="B207" s="8" t="s">
        <v>15</v>
      </c>
      <c r="C207" s="8" t="s">
        <v>776</v>
      </c>
      <c r="D207" s="8" t="s">
        <v>126</v>
      </c>
      <c r="E207" s="5" t="s">
        <v>127</v>
      </c>
      <c r="F207" s="53" t="s">
        <v>27</v>
      </c>
      <c r="G207" s="79" t="s">
        <v>46</v>
      </c>
      <c r="H207" s="79"/>
      <c r="I207" s="5" t="s">
        <v>777</v>
      </c>
      <c r="J207" s="5" t="s">
        <v>114</v>
      </c>
      <c r="K207" s="35">
        <v>65</v>
      </c>
      <c r="L207" s="10">
        <v>600</v>
      </c>
      <c r="M207" s="6"/>
      <c r="N207" s="1"/>
      <c r="O207" t="str">
        <f t="shared" si="13"/>
        <v>A</v>
      </c>
      <c r="Q207" s="44" t="str">
        <f t="shared" si="14"/>
        <v>01/01/2498</v>
      </c>
      <c r="R207" s="45">
        <f t="shared" ref="R207:R270" si="15">DATE(YEAR(Q207)-543,MONTH(Q207),DAY(Q207))</f>
        <v>20090</v>
      </c>
      <c r="S207" s="46">
        <f t="shared" si="12"/>
        <v>65</v>
      </c>
    </row>
    <row r="208" spans="1:19" ht="20.100000000000001" customHeight="1" x14ac:dyDescent="0.2">
      <c r="A208" s="5">
        <v>199</v>
      </c>
      <c r="B208" s="8" t="s">
        <v>15</v>
      </c>
      <c r="C208" s="8" t="s">
        <v>778</v>
      </c>
      <c r="D208" s="8" t="s">
        <v>269</v>
      </c>
      <c r="E208" s="5" t="s">
        <v>143</v>
      </c>
      <c r="F208" s="53" t="s">
        <v>27</v>
      </c>
      <c r="G208" s="79" t="s">
        <v>34</v>
      </c>
      <c r="H208" s="79"/>
      <c r="I208" s="5" t="s">
        <v>779</v>
      </c>
      <c r="J208" s="5" t="s">
        <v>488</v>
      </c>
      <c r="K208" s="35">
        <v>61</v>
      </c>
      <c r="L208" s="10">
        <v>600</v>
      </c>
      <c r="M208" s="6"/>
      <c r="N208" s="1"/>
      <c r="O208" t="str">
        <f t="shared" si="13"/>
        <v>A</v>
      </c>
      <c r="Q208" s="44" t="str">
        <f t="shared" si="14"/>
        <v>23/03/2502</v>
      </c>
      <c r="R208" s="45">
        <f t="shared" si="15"/>
        <v>21632</v>
      </c>
      <c r="S208" s="46">
        <f t="shared" si="12"/>
        <v>61</v>
      </c>
    </row>
    <row r="209" spans="1:19" ht="20.100000000000001" customHeight="1" x14ac:dyDescent="0.2">
      <c r="A209" s="5">
        <v>200</v>
      </c>
      <c r="B209" s="8" t="s">
        <v>15</v>
      </c>
      <c r="C209" s="8" t="s">
        <v>780</v>
      </c>
      <c r="D209" s="8" t="s">
        <v>182</v>
      </c>
      <c r="E209" s="5" t="s">
        <v>22</v>
      </c>
      <c r="F209" s="53" t="s">
        <v>27</v>
      </c>
      <c r="G209" s="79" t="s">
        <v>19</v>
      </c>
      <c r="H209" s="79"/>
      <c r="I209" s="5" t="s">
        <v>781</v>
      </c>
      <c r="J209" s="5" t="s">
        <v>782</v>
      </c>
      <c r="K209" s="35">
        <v>60</v>
      </c>
      <c r="L209" s="10">
        <v>600</v>
      </c>
      <c r="M209" s="6"/>
      <c r="N209" s="1"/>
      <c r="O209" t="str">
        <f t="shared" si="13"/>
        <v>A</v>
      </c>
      <c r="Q209" s="44" t="str">
        <f t="shared" si="14"/>
        <v>20/06/2503</v>
      </c>
      <c r="R209" s="45">
        <f t="shared" si="15"/>
        <v>22087</v>
      </c>
      <c r="S209" s="46">
        <f t="shared" si="12"/>
        <v>60</v>
      </c>
    </row>
    <row r="210" spans="1:19" ht="20.100000000000001" customHeight="1" x14ac:dyDescent="0.2">
      <c r="A210" s="5">
        <v>201</v>
      </c>
      <c r="B210" s="8" t="s">
        <v>15</v>
      </c>
      <c r="C210" s="8" t="s">
        <v>783</v>
      </c>
      <c r="D210" s="8" t="s">
        <v>422</v>
      </c>
      <c r="E210" s="5" t="s">
        <v>279</v>
      </c>
      <c r="F210" s="53" t="s">
        <v>27</v>
      </c>
      <c r="G210" s="79" t="s">
        <v>34</v>
      </c>
      <c r="H210" s="79"/>
      <c r="I210" s="5" t="s">
        <v>784</v>
      </c>
      <c r="J210" s="5" t="s">
        <v>785</v>
      </c>
      <c r="K210" s="35">
        <v>60</v>
      </c>
      <c r="L210" s="10">
        <v>600</v>
      </c>
      <c r="M210" s="6"/>
      <c r="N210" s="1"/>
      <c r="O210" t="str">
        <f t="shared" si="13"/>
        <v>A</v>
      </c>
      <c r="Q210" s="44" t="str">
        <f t="shared" si="14"/>
        <v>26/06/2503</v>
      </c>
      <c r="R210" s="45">
        <f t="shared" si="15"/>
        <v>22093</v>
      </c>
      <c r="S210" s="46">
        <f t="shared" si="12"/>
        <v>60</v>
      </c>
    </row>
    <row r="211" spans="1:19" ht="20.100000000000001" customHeight="1" x14ac:dyDescent="0.2">
      <c r="A211" s="5">
        <v>202</v>
      </c>
      <c r="B211" s="8" t="s">
        <v>23</v>
      </c>
      <c r="C211" s="8" t="s">
        <v>786</v>
      </c>
      <c r="D211" s="8" t="s">
        <v>448</v>
      </c>
      <c r="E211" s="5" t="s">
        <v>449</v>
      </c>
      <c r="F211" s="53" t="s">
        <v>27</v>
      </c>
      <c r="G211" s="79" t="s">
        <v>19</v>
      </c>
      <c r="H211" s="79"/>
      <c r="I211" s="5" t="s">
        <v>787</v>
      </c>
      <c r="J211" s="5" t="s">
        <v>788</v>
      </c>
      <c r="K211" s="35">
        <v>63</v>
      </c>
      <c r="L211" s="10">
        <v>600</v>
      </c>
      <c r="M211" s="6"/>
      <c r="N211" s="1"/>
      <c r="O211" t="str">
        <f t="shared" si="13"/>
        <v>A</v>
      </c>
      <c r="Q211" s="44" t="str">
        <f t="shared" si="14"/>
        <v>14/10/2499</v>
      </c>
      <c r="R211" s="45">
        <f t="shared" si="15"/>
        <v>20742</v>
      </c>
      <c r="S211" s="46">
        <f t="shared" si="12"/>
        <v>63</v>
      </c>
    </row>
    <row r="212" spans="1:19" ht="20.100000000000001" customHeight="1" x14ac:dyDescent="0.2">
      <c r="A212" s="5">
        <v>203</v>
      </c>
      <c r="B212" s="8" t="s">
        <v>23</v>
      </c>
      <c r="C212" s="8" t="s">
        <v>789</v>
      </c>
      <c r="D212" s="8" t="s">
        <v>540</v>
      </c>
      <c r="E212" s="5" t="s">
        <v>790</v>
      </c>
      <c r="F212" s="53" t="s">
        <v>27</v>
      </c>
      <c r="G212" s="79" t="s">
        <v>46</v>
      </c>
      <c r="H212" s="79"/>
      <c r="I212" s="5" t="s">
        <v>791</v>
      </c>
      <c r="J212" s="5" t="s">
        <v>792</v>
      </c>
      <c r="K212" s="35">
        <v>77</v>
      </c>
      <c r="L212" s="10">
        <v>700</v>
      </c>
      <c r="M212" s="6"/>
      <c r="N212" s="1"/>
      <c r="O212" t="str">
        <f t="shared" si="13"/>
        <v>B</v>
      </c>
      <c r="Q212" s="44" t="str">
        <f t="shared" si="14"/>
        <v>29/01/2486</v>
      </c>
      <c r="R212" s="45">
        <f t="shared" si="15"/>
        <v>15735</v>
      </c>
      <c r="S212" s="46">
        <f t="shared" si="12"/>
        <v>77</v>
      </c>
    </row>
    <row r="213" spans="1:19" ht="20.100000000000001" customHeight="1" x14ac:dyDescent="0.2">
      <c r="A213" s="5">
        <v>204</v>
      </c>
      <c r="B213" s="8" t="s">
        <v>23</v>
      </c>
      <c r="C213" s="8" t="s">
        <v>793</v>
      </c>
      <c r="D213" s="8" t="s">
        <v>350</v>
      </c>
      <c r="E213" s="5" t="s">
        <v>351</v>
      </c>
      <c r="F213" s="53" t="s">
        <v>27</v>
      </c>
      <c r="G213" s="79" t="s">
        <v>34</v>
      </c>
      <c r="H213" s="79"/>
      <c r="I213" s="5" t="s">
        <v>794</v>
      </c>
      <c r="J213" s="5" t="s">
        <v>795</v>
      </c>
      <c r="K213" s="35">
        <v>72</v>
      </c>
      <c r="L213" s="10">
        <v>700</v>
      </c>
      <c r="M213" s="6"/>
      <c r="N213" s="1"/>
      <c r="O213" t="str">
        <f t="shared" si="13"/>
        <v>B</v>
      </c>
      <c r="Q213" s="44" t="str">
        <f t="shared" si="14"/>
        <v>05/01/2491</v>
      </c>
      <c r="R213" s="45">
        <f t="shared" si="15"/>
        <v>17537</v>
      </c>
      <c r="S213" s="46">
        <f t="shared" si="12"/>
        <v>72</v>
      </c>
    </row>
    <row r="214" spans="1:19" ht="20.100000000000001" customHeight="1" x14ac:dyDescent="0.2">
      <c r="A214" s="5">
        <v>205</v>
      </c>
      <c r="B214" s="8" t="s">
        <v>23</v>
      </c>
      <c r="C214" s="8" t="s">
        <v>796</v>
      </c>
      <c r="D214" s="8" t="s">
        <v>282</v>
      </c>
      <c r="E214" s="5" t="s">
        <v>169</v>
      </c>
      <c r="F214" s="53" t="s">
        <v>27</v>
      </c>
      <c r="G214" s="79" t="s">
        <v>34</v>
      </c>
      <c r="H214" s="79"/>
      <c r="I214" s="5" t="s">
        <v>797</v>
      </c>
      <c r="J214" s="5" t="s">
        <v>348</v>
      </c>
      <c r="K214" s="35">
        <v>79</v>
      </c>
      <c r="L214" s="10">
        <v>700</v>
      </c>
      <c r="M214" s="6"/>
      <c r="N214" s="1"/>
      <c r="O214" t="str">
        <f t="shared" si="13"/>
        <v>B</v>
      </c>
      <c r="Q214" s="44" t="str">
        <f t="shared" si="14"/>
        <v>01/01/2484</v>
      </c>
      <c r="R214" s="45">
        <f t="shared" si="15"/>
        <v>14977</v>
      </c>
      <c r="S214" s="46">
        <f t="shared" si="12"/>
        <v>79</v>
      </c>
    </row>
    <row r="215" spans="1:19" ht="20.100000000000001" customHeight="1" x14ac:dyDescent="0.2">
      <c r="A215" s="5">
        <v>206</v>
      </c>
      <c r="B215" s="8" t="s">
        <v>23</v>
      </c>
      <c r="C215" s="8" t="s">
        <v>798</v>
      </c>
      <c r="D215" s="8" t="s">
        <v>799</v>
      </c>
      <c r="E215" s="5" t="s">
        <v>72</v>
      </c>
      <c r="F215" s="53" t="s">
        <v>27</v>
      </c>
      <c r="G215" s="79" t="s">
        <v>19</v>
      </c>
      <c r="H215" s="79"/>
      <c r="I215" s="5" t="s">
        <v>800</v>
      </c>
      <c r="J215" s="5" t="s">
        <v>171</v>
      </c>
      <c r="K215" s="35">
        <v>87</v>
      </c>
      <c r="L215" s="10">
        <v>800</v>
      </c>
      <c r="M215" s="6"/>
      <c r="N215" s="1"/>
      <c r="O215" t="str">
        <f t="shared" si="13"/>
        <v>C</v>
      </c>
      <c r="Q215" s="44" t="str">
        <f t="shared" si="14"/>
        <v>01/01/2476</v>
      </c>
      <c r="R215" s="45">
        <f t="shared" si="15"/>
        <v>12055</v>
      </c>
      <c r="S215" s="46">
        <f t="shared" si="12"/>
        <v>87</v>
      </c>
    </row>
    <row r="216" spans="1:19" ht="20.100000000000001" customHeight="1" x14ac:dyDescent="0.2">
      <c r="A216" s="5">
        <v>207</v>
      </c>
      <c r="B216" s="8" t="s">
        <v>144</v>
      </c>
      <c r="C216" s="8" t="s">
        <v>801</v>
      </c>
      <c r="D216" s="8" t="s">
        <v>339</v>
      </c>
      <c r="E216" s="5" t="s">
        <v>240</v>
      </c>
      <c r="F216" s="53" t="s">
        <v>27</v>
      </c>
      <c r="G216" s="79" t="s">
        <v>46</v>
      </c>
      <c r="H216" s="79"/>
      <c r="I216" s="5" t="s">
        <v>802</v>
      </c>
      <c r="J216" s="5" t="s">
        <v>803</v>
      </c>
      <c r="K216" s="35">
        <v>61</v>
      </c>
      <c r="L216" s="10">
        <v>600</v>
      </c>
      <c r="M216" s="6"/>
      <c r="N216" s="1"/>
      <c r="O216" t="str">
        <f t="shared" si="13"/>
        <v>A</v>
      </c>
      <c r="Q216" s="44" t="str">
        <f t="shared" si="14"/>
        <v>03/01/2502</v>
      </c>
      <c r="R216" s="45">
        <f t="shared" si="15"/>
        <v>21553</v>
      </c>
      <c r="S216" s="46">
        <f t="shared" si="12"/>
        <v>61</v>
      </c>
    </row>
    <row r="217" spans="1:19" ht="20.100000000000001" customHeight="1" x14ac:dyDescent="0.2">
      <c r="A217" s="5">
        <v>208</v>
      </c>
      <c r="B217" s="8" t="s">
        <v>15</v>
      </c>
      <c r="C217" s="8" t="s">
        <v>804</v>
      </c>
      <c r="D217" s="8" t="s">
        <v>32</v>
      </c>
      <c r="E217" s="5" t="s">
        <v>33</v>
      </c>
      <c r="F217" s="53" t="s">
        <v>27</v>
      </c>
      <c r="G217" s="79" t="s">
        <v>19</v>
      </c>
      <c r="H217" s="79"/>
      <c r="I217" s="5" t="s">
        <v>805</v>
      </c>
      <c r="J217" s="5" t="s">
        <v>806</v>
      </c>
      <c r="K217" s="35">
        <v>85</v>
      </c>
      <c r="L217" s="10">
        <v>800</v>
      </c>
      <c r="M217" s="6"/>
      <c r="N217" s="1"/>
      <c r="O217" t="str">
        <f t="shared" si="13"/>
        <v>C</v>
      </c>
      <c r="Q217" s="44" t="str">
        <f t="shared" si="14"/>
        <v>16/12/2477</v>
      </c>
      <c r="R217" s="45">
        <f t="shared" si="15"/>
        <v>12769</v>
      </c>
      <c r="S217" s="46">
        <f t="shared" si="12"/>
        <v>85</v>
      </c>
    </row>
    <row r="218" spans="1:19" ht="20.100000000000001" customHeight="1" x14ac:dyDescent="0.2">
      <c r="A218" s="5">
        <v>209</v>
      </c>
      <c r="B218" s="8" t="s">
        <v>23</v>
      </c>
      <c r="C218" s="8" t="s">
        <v>807</v>
      </c>
      <c r="D218" s="8" t="s">
        <v>380</v>
      </c>
      <c r="E218" s="5" t="s">
        <v>808</v>
      </c>
      <c r="F218" s="53" t="s">
        <v>27</v>
      </c>
      <c r="G218" s="79" t="s">
        <v>19</v>
      </c>
      <c r="H218" s="79"/>
      <c r="I218" s="5" t="s">
        <v>809</v>
      </c>
      <c r="J218" s="5" t="s">
        <v>810</v>
      </c>
      <c r="K218" s="35">
        <v>63</v>
      </c>
      <c r="L218" s="10">
        <v>600</v>
      </c>
      <c r="M218" s="6"/>
      <c r="N218" s="1"/>
      <c r="O218" t="str">
        <f t="shared" si="13"/>
        <v>A</v>
      </c>
      <c r="Q218" s="44" t="str">
        <f t="shared" si="14"/>
        <v>03/01/2500</v>
      </c>
      <c r="R218" s="45">
        <f t="shared" si="15"/>
        <v>20823</v>
      </c>
      <c r="S218" s="46">
        <f t="shared" si="12"/>
        <v>63</v>
      </c>
    </row>
    <row r="219" spans="1:19" ht="20.100000000000001" customHeight="1" x14ac:dyDescent="0.2">
      <c r="A219" s="5">
        <v>210</v>
      </c>
      <c r="B219" s="8" t="s">
        <v>15</v>
      </c>
      <c r="C219" s="8" t="s">
        <v>811</v>
      </c>
      <c r="D219" s="8" t="s">
        <v>812</v>
      </c>
      <c r="E219" s="5" t="s">
        <v>230</v>
      </c>
      <c r="F219" s="53" t="s">
        <v>27</v>
      </c>
      <c r="G219" s="79" t="s">
        <v>46</v>
      </c>
      <c r="H219" s="79"/>
      <c r="I219" s="5" t="s">
        <v>813</v>
      </c>
      <c r="J219" s="5" t="s">
        <v>814</v>
      </c>
      <c r="K219" s="35">
        <v>68</v>
      </c>
      <c r="L219" s="10">
        <v>600</v>
      </c>
      <c r="M219" s="6"/>
      <c r="N219" s="1"/>
      <c r="O219" t="str">
        <f t="shared" si="13"/>
        <v>A</v>
      </c>
      <c r="Q219" s="44" t="str">
        <f t="shared" si="14"/>
        <v>06/01/2495</v>
      </c>
      <c r="R219" s="45">
        <f t="shared" si="15"/>
        <v>18999</v>
      </c>
      <c r="S219" s="46">
        <f t="shared" si="12"/>
        <v>68</v>
      </c>
    </row>
    <row r="220" spans="1:19" ht="20.100000000000001" customHeight="1" x14ac:dyDescent="0.2">
      <c r="A220" s="5">
        <v>211</v>
      </c>
      <c r="B220" s="8" t="s">
        <v>15</v>
      </c>
      <c r="C220" s="8" t="s">
        <v>815</v>
      </c>
      <c r="D220" s="8" t="s">
        <v>329</v>
      </c>
      <c r="E220" s="5" t="s">
        <v>330</v>
      </c>
      <c r="F220" s="53" t="s">
        <v>27</v>
      </c>
      <c r="G220" s="79" t="s">
        <v>19</v>
      </c>
      <c r="H220" s="79"/>
      <c r="I220" s="5" t="s">
        <v>816</v>
      </c>
      <c r="J220" s="5" t="s">
        <v>817</v>
      </c>
      <c r="K220" s="35">
        <v>64</v>
      </c>
      <c r="L220" s="10">
        <v>600</v>
      </c>
      <c r="M220" s="6"/>
      <c r="N220" s="1"/>
      <c r="O220" t="str">
        <f t="shared" si="13"/>
        <v>A</v>
      </c>
      <c r="Q220" s="44" t="str">
        <f t="shared" si="14"/>
        <v>11/04/2499</v>
      </c>
      <c r="R220" s="45">
        <f t="shared" si="15"/>
        <v>20556</v>
      </c>
      <c r="S220" s="46">
        <f t="shared" si="12"/>
        <v>64</v>
      </c>
    </row>
    <row r="221" spans="1:19" ht="20.100000000000001" customHeight="1" x14ac:dyDescent="0.2">
      <c r="A221" s="5">
        <v>212</v>
      </c>
      <c r="B221" s="8" t="s">
        <v>15</v>
      </c>
      <c r="C221" s="8" t="s">
        <v>818</v>
      </c>
      <c r="D221" s="8" t="s">
        <v>261</v>
      </c>
      <c r="E221" s="5" t="s">
        <v>262</v>
      </c>
      <c r="F221" s="53" t="s">
        <v>27</v>
      </c>
      <c r="G221" s="79" t="s">
        <v>46</v>
      </c>
      <c r="H221" s="79"/>
      <c r="I221" s="5" t="s">
        <v>819</v>
      </c>
      <c r="J221" s="5" t="s">
        <v>390</v>
      </c>
      <c r="K221" s="35">
        <v>66</v>
      </c>
      <c r="L221" s="10">
        <v>600</v>
      </c>
      <c r="M221" s="6"/>
      <c r="N221" s="1"/>
      <c r="O221" t="str">
        <f t="shared" si="13"/>
        <v>A</v>
      </c>
      <c r="Q221" s="44" t="str">
        <f t="shared" si="14"/>
        <v>01/01/2497</v>
      </c>
      <c r="R221" s="45">
        <f t="shared" si="15"/>
        <v>19725</v>
      </c>
      <c r="S221" s="46">
        <f t="shared" si="12"/>
        <v>66</v>
      </c>
    </row>
    <row r="222" spans="1:19" ht="20.100000000000001" customHeight="1" x14ac:dyDescent="0.2">
      <c r="A222" s="5">
        <v>213</v>
      </c>
      <c r="B222" s="8" t="s">
        <v>15</v>
      </c>
      <c r="C222" s="8" t="s">
        <v>820</v>
      </c>
      <c r="D222" s="8" t="s">
        <v>474</v>
      </c>
      <c r="E222" s="5" t="s">
        <v>279</v>
      </c>
      <c r="F222" s="53" t="s">
        <v>27</v>
      </c>
      <c r="G222" s="79" t="s">
        <v>46</v>
      </c>
      <c r="H222" s="79"/>
      <c r="I222" s="5" t="s">
        <v>821</v>
      </c>
      <c r="J222" s="5" t="s">
        <v>114</v>
      </c>
      <c r="K222" s="35">
        <v>65</v>
      </c>
      <c r="L222" s="10">
        <v>600</v>
      </c>
      <c r="M222" s="6"/>
      <c r="N222" s="1"/>
      <c r="O222" t="str">
        <f t="shared" si="13"/>
        <v>A</v>
      </c>
      <c r="Q222" s="44" t="str">
        <f t="shared" si="14"/>
        <v>01/01/2498</v>
      </c>
      <c r="R222" s="45">
        <f t="shared" si="15"/>
        <v>20090</v>
      </c>
      <c r="S222" s="46">
        <f t="shared" si="12"/>
        <v>65</v>
      </c>
    </row>
    <row r="223" spans="1:19" ht="20.100000000000001" customHeight="1" x14ac:dyDescent="0.2">
      <c r="A223" s="62">
        <v>214</v>
      </c>
      <c r="B223" s="63" t="s">
        <v>15</v>
      </c>
      <c r="C223" s="63" t="s">
        <v>822</v>
      </c>
      <c r="D223" s="63" t="s">
        <v>823</v>
      </c>
      <c r="E223" s="62" t="s">
        <v>337</v>
      </c>
      <c r="F223" s="64" t="s">
        <v>27</v>
      </c>
      <c r="G223" s="80" t="s">
        <v>19</v>
      </c>
      <c r="H223" s="80"/>
      <c r="I223" s="62" t="s">
        <v>824</v>
      </c>
      <c r="J223" s="62" t="s">
        <v>406</v>
      </c>
      <c r="K223" s="65"/>
      <c r="L223" s="66"/>
      <c r="M223" s="67" t="s">
        <v>2601</v>
      </c>
      <c r="N223" s="1"/>
      <c r="O223" t="str">
        <f t="shared" si="13"/>
        <v>เสียชีวิต</v>
      </c>
      <c r="Q223" s="44" t="str">
        <f t="shared" si="14"/>
        <v>01/01/2475</v>
      </c>
      <c r="R223" s="45">
        <f t="shared" si="15"/>
        <v>11689</v>
      </c>
      <c r="S223" s="46"/>
    </row>
    <row r="224" spans="1:19" ht="20.100000000000001" customHeight="1" x14ac:dyDescent="0.2">
      <c r="A224" s="5">
        <v>215</v>
      </c>
      <c r="B224" s="8" t="s">
        <v>23</v>
      </c>
      <c r="C224" s="8" t="s">
        <v>825</v>
      </c>
      <c r="D224" s="8" t="s">
        <v>556</v>
      </c>
      <c r="E224" s="5" t="s">
        <v>418</v>
      </c>
      <c r="F224" s="53" t="s">
        <v>27</v>
      </c>
      <c r="G224" s="79" t="s">
        <v>19</v>
      </c>
      <c r="H224" s="79"/>
      <c r="I224" s="5" t="s">
        <v>826</v>
      </c>
      <c r="J224" s="5" t="s">
        <v>555</v>
      </c>
      <c r="K224" s="35">
        <v>83</v>
      </c>
      <c r="L224" s="10">
        <v>800</v>
      </c>
      <c r="M224" s="6"/>
      <c r="N224" s="1"/>
      <c r="O224" t="str">
        <f t="shared" si="13"/>
        <v>C</v>
      </c>
      <c r="Q224" s="44" t="str">
        <f t="shared" si="14"/>
        <v>01/01/2480</v>
      </c>
      <c r="R224" s="45">
        <f t="shared" si="15"/>
        <v>13516</v>
      </c>
      <c r="S224" s="46">
        <f t="shared" si="12"/>
        <v>83</v>
      </c>
    </row>
    <row r="225" spans="1:19" ht="20.100000000000001" customHeight="1" x14ac:dyDescent="0.2">
      <c r="A225" s="5">
        <v>216</v>
      </c>
      <c r="B225" s="8" t="s">
        <v>23</v>
      </c>
      <c r="C225" s="8" t="s">
        <v>827</v>
      </c>
      <c r="D225" s="8" t="s">
        <v>828</v>
      </c>
      <c r="E225" s="5" t="s">
        <v>618</v>
      </c>
      <c r="F225" s="53" t="s">
        <v>466</v>
      </c>
      <c r="G225" s="79" t="s">
        <v>46</v>
      </c>
      <c r="H225" s="79"/>
      <c r="I225" s="5" t="s">
        <v>829</v>
      </c>
      <c r="J225" s="5" t="s">
        <v>55</v>
      </c>
      <c r="K225" s="35">
        <v>70</v>
      </c>
      <c r="L225" s="10">
        <v>700</v>
      </c>
      <c r="M225" s="6"/>
      <c r="N225" s="1"/>
      <c r="O225" t="str">
        <f t="shared" si="13"/>
        <v>B</v>
      </c>
      <c r="Q225" s="44" t="str">
        <f t="shared" si="14"/>
        <v>01/01/2493</v>
      </c>
      <c r="R225" s="45">
        <f t="shared" si="15"/>
        <v>18264</v>
      </c>
      <c r="S225" s="46">
        <f t="shared" si="12"/>
        <v>70</v>
      </c>
    </row>
    <row r="226" spans="1:19" ht="20.100000000000001" customHeight="1" x14ac:dyDescent="0.2">
      <c r="A226" s="5">
        <v>217</v>
      </c>
      <c r="B226" s="8" t="s">
        <v>23</v>
      </c>
      <c r="C226" s="8" t="s">
        <v>830</v>
      </c>
      <c r="D226" s="8" t="s">
        <v>831</v>
      </c>
      <c r="E226" s="5" t="s">
        <v>302</v>
      </c>
      <c r="F226" s="53" t="s">
        <v>466</v>
      </c>
      <c r="G226" s="79" t="s">
        <v>34</v>
      </c>
      <c r="H226" s="79"/>
      <c r="I226" s="5" t="s">
        <v>832</v>
      </c>
      <c r="J226" s="5" t="s">
        <v>833</v>
      </c>
      <c r="K226" s="35">
        <v>84</v>
      </c>
      <c r="L226" s="10">
        <v>800</v>
      </c>
      <c r="M226" s="6"/>
      <c r="N226" s="1"/>
      <c r="O226" t="str">
        <f t="shared" si="13"/>
        <v>C</v>
      </c>
      <c r="Q226" s="44" t="str">
        <f t="shared" si="14"/>
        <v>05/04/2479</v>
      </c>
      <c r="R226" s="45">
        <f t="shared" si="15"/>
        <v>13245</v>
      </c>
      <c r="S226" s="46">
        <f t="shared" si="12"/>
        <v>84</v>
      </c>
    </row>
    <row r="227" spans="1:19" ht="20.100000000000001" customHeight="1" x14ac:dyDescent="0.2">
      <c r="A227" s="5">
        <v>218</v>
      </c>
      <c r="B227" s="8" t="s">
        <v>15</v>
      </c>
      <c r="C227" s="8" t="s">
        <v>834</v>
      </c>
      <c r="D227" s="8" t="s">
        <v>835</v>
      </c>
      <c r="E227" s="5" t="s">
        <v>836</v>
      </c>
      <c r="F227" s="53" t="s">
        <v>466</v>
      </c>
      <c r="G227" s="79" t="s">
        <v>46</v>
      </c>
      <c r="H227" s="79"/>
      <c r="I227" s="5" t="s">
        <v>837</v>
      </c>
      <c r="J227" s="5" t="s">
        <v>838</v>
      </c>
      <c r="K227" s="35">
        <v>86</v>
      </c>
      <c r="L227" s="10">
        <v>800</v>
      </c>
      <c r="M227" s="6"/>
      <c r="N227" s="1"/>
      <c r="O227" t="str">
        <f t="shared" si="13"/>
        <v>C</v>
      </c>
      <c r="Q227" s="44" t="str">
        <f t="shared" si="14"/>
        <v>18/06/2477</v>
      </c>
      <c r="R227" s="45">
        <f t="shared" si="15"/>
        <v>12588</v>
      </c>
      <c r="S227" s="46">
        <f t="shared" si="12"/>
        <v>86</v>
      </c>
    </row>
    <row r="228" spans="1:19" ht="20.100000000000001" customHeight="1" x14ac:dyDescent="0.2">
      <c r="A228" s="5">
        <v>219</v>
      </c>
      <c r="B228" s="8" t="s">
        <v>144</v>
      </c>
      <c r="C228" s="8" t="s">
        <v>839</v>
      </c>
      <c r="D228" s="8" t="s">
        <v>840</v>
      </c>
      <c r="E228" s="5" t="s">
        <v>81</v>
      </c>
      <c r="F228" s="53" t="s">
        <v>466</v>
      </c>
      <c r="G228" s="79" t="s">
        <v>46</v>
      </c>
      <c r="H228" s="79"/>
      <c r="I228" s="5" t="s">
        <v>841</v>
      </c>
      <c r="J228" s="5" t="s">
        <v>842</v>
      </c>
      <c r="K228" s="35">
        <v>61</v>
      </c>
      <c r="L228" s="10">
        <v>600</v>
      </c>
      <c r="M228" s="6"/>
      <c r="N228" s="1"/>
      <c r="O228" t="str">
        <f t="shared" si="13"/>
        <v>A</v>
      </c>
      <c r="Q228" s="44" t="str">
        <f t="shared" si="14"/>
        <v>10/02/2502</v>
      </c>
      <c r="R228" s="45">
        <f t="shared" si="15"/>
        <v>21591</v>
      </c>
      <c r="S228" s="46">
        <f t="shared" si="12"/>
        <v>61</v>
      </c>
    </row>
    <row r="229" spans="1:19" ht="20.100000000000001" customHeight="1" x14ac:dyDescent="0.2">
      <c r="A229" s="5">
        <v>220</v>
      </c>
      <c r="B229" s="8" t="s">
        <v>15</v>
      </c>
      <c r="C229" s="8" t="s">
        <v>843</v>
      </c>
      <c r="D229" s="8" t="s">
        <v>844</v>
      </c>
      <c r="E229" s="5" t="s">
        <v>30</v>
      </c>
      <c r="F229" s="53" t="s">
        <v>466</v>
      </c>
      <c r="G229" s="79" t="s">
        <v>34</v>
      </c>
      <c r="H229" s="79"/>
      <c r="I229" s="5" t="s">
        <v>845</v>
      </c>
      <c r="J229" s="5" t="s">
        <v>846</v>
      </c>
      <c r="K229" s="35">
        <v>84</v>
      </c>
      <c r="L229" s="10">
        <v>800</v>
      </c>
      <c r="M229" s="6"/>
      <c r="N229" s="1"/>
      <c r="O229" t="str">
        <f t="shared" si="13"/>
        <v>C</v>
      </c>
      <c r="Q229" s="44" t="str">
        <f t="shared" si="14"/>
        <v>01/01/2479</v>
      </c>
      <c r="R229" s="45">
        <f t="shared" si="15"/>
        <v>13150</v>
      </c>
      <c r="S229" s="46">
        <f t="shared" si="12"/>
        <v>84</v>
      </c>
    </row>
    <row r="230" spans="1:19" ht="20.100000000000001" customHeight="1" x14ac:dyDescent="0.2">
      <c r="A230" s="5">
        <v>221</v>
      </c>
      <c r="B230" s="8" t="s">
        <v>144</v>
      </c>
      <c r="C230" s="8" t="s">
        <v>847</v>
      </c>
      <c r="D230" s="8" t="s">
        <v>848</v>
      </c>
      <c r="E230" s="5" t="s">
        <v>849</v>
      </c>
      <c r="F230" s="53" t="s">
        <v>466</v>
      </c>
      <c r="G230" s="79" t="s">
        <v>34</v>
      </c>
      <c r="H230" s="79"/>
      <c r="I230" s="5" t="s">
        <v>850</v>
      </c>
      <c r="J230" s="5" t="s">
        <v>851</v>
      </c>
      <c r="K230" s="35">
        <v>72</v>
      </c>
      <c r="L230" s="10">
        <v>700</v>
      </c>
      <c r="M230" s="6"/>
      <c r="N230" s="1"/>
      <c r="O230" t="str">
        <f t="shared" si="13"/>
        <v>B</v>
      </c>
      <c r="Q230" s="44" t="str">
        <f t="shared" si="14"/>
        <v>23/06/2491</v>
      </c>
      <c r="R230" s="45">
        <f t="shared" si="15"/>
        <v>17707</v>
      </c>
      <c r="S230" s="46">
        <f t="shared" si="12"/>
        <v>72</v>
      </c>
    </row>
    <row r="231" spans="1:19" ht="20.100000000000001" customHeight="1" x14ac:dyDescent="0.2">
      <c r="A231" s="5">
        <v>222</v>
      </c>
      <c r="B231" s="8" t="s">
        <v>23</v>
      </c>
      <c r="C231" s="8" t="s">
        <v>51</v>
      </c>
      <c r="D231" s="8" t="s">
        <v>852</v>
      </c>
      <c r="E231" s="5" t="s">
        <v>387</v>
      </c>
      <c r="F231" s="53" t="s">
        <v>466</v>
      </c>
      <c r="G231" s="79" t="s">
        <v>46</v>
      </c>
      <c r="H231" s="79"/>
      <c r="I231" s="5" t="s">
        <v>853</v>
      </c>
      <c r="J231" s="5" t="s">
        <v>441</v>
      </c>
      <c r="K231" s="35">
        <v>86</v>
      </c>
      <c r="L231" s="10">
        <v>800</v>
      </c>
      <c r="M231" s="6"/>
      <c r="N231" s="1"/>
      <c r="O231" t="str">
        <f t="shared" si="13"/>
        <v>C</v>
      </c>
      <c r="Q231" s="44" t="str">
        <f t="shared" si="14"/>
        <v>01/01/2477</v>
      </c>
      <c r="R231" s="45">
        <f t="shared" si="15"/>
        <v>12420</v>
      </c>
      <c r="S231" s="46">
        <f t="shared" si="12"/>
        <v>86</v>
      </c>
    </row>
    <row r="232" spans="1:19" ht="20.100000000000001" customHeight="1" x14ac:dyDescent="0.2">
      <c r="A232" s="5">
        <v>223</v>
      </c>
      <c r="B232" s="8" t="s">
        <v>23</v>
      </c>
      <c r="C232" s="8" t="s">
        <v>854</v>
      </c>
      <c r="D232" s="8" t="s">
        <v>373</v>
      </c>
      <c r="E232" s="5" t="s">
        <v>207</v>
      </c>
      <c r="F232" s="53" t="s">
        <v>466</v>
      </c>
      <c r="G232" s="79" t="s">
        <v>46</v>
      </c>
      <c r="H232" s="79"/>
      <c r="I232" s="5" t="s">
        <v>855</v>
      </c>
      <c r="J232" s="5" t="s">
        <v>856</v>
      </c>
      <c r="K232" s="35">
        <v>98</v>
      </c>
      <c r="L232" s="10">
        <v>1000</v>
      </c>
      <c r="M232" s="6"/>
      <c r="N232" s="1"/>
      <c r="O232" t="str">
        <f t="shared" si="13"/>
        <v>D</v>
      </c>
      <c r="Q232" s="44" t="str">
        <f t="shared" si="14"/>
        <v>01/01/2465</v>
      </c>
      <c r="R232" s="45">
        <f t="shared" si="15"/>
        <v>8037</v>
      </c>
      <c r="S232" s="46">
        <f t="shared" si="12"/>
        <v>98</v>
      </c>
    </row>
    <row r="233" spans="1:19" ht="20.100000000000001" customHeight="1" x14ac:dyDescent="0.2">
      <c r="A233" s="5">
        <v>224</v>
      </c>
      <c r="B233" s="8" t="s">
        <v>15</v>
      </c>
      <c r="C233" s="8" t="s">
        <v>858</v>
      </c>
      <c r="D233" s="8" t="s">
        <v>848</v>
      </c>
      <c r="E233" s="5" t="s">
        <v>859</v>
      </c>
      <c r="F233" s="53" t="s">
        <v>466</v>
      </c>
      <c r="G233" s="79" t="s">
        <v>34</v>
      </c>
      <c r="H233" s="79"/>
      <c r="I233" s="5" t="s">
        <v>860</v>
      </c>
      <c r="J233" s="5" t="s">
        <v>861</v>
      </c>
      <c r="K233" s="35">
        <v>62</v>
      </c>
      <c r="L233" s="10">
        <v>600</v>
      </c>
      <c r="M233" s="6"/>
      <c r="N233" s="1"/>
      <c r="O233" t="str">
        <f t="shared" si="13"/>
        <v>A</v>
      </c>
      <c r="Q233" s="44" t="str">
        <f t="shared" si="14"/>
        <v>19/05/2501</v>
      </c>
      <c r="R233" s="45">
        <f t="shared" si="15"/>
        <v>21324</v>
      </c>
      <c r="S233" s="46">
        <f t="shared" si="12"/>
        <v>62</v>
      </c>
    </row>
    <row r="234" spans="1:19" ht="20.100000000000001" customHeight="1" x14ac:dyDescent="0.2">
      <c r="A234" s="5">
        <v>225</v>
      </c>
      <c r="B234" s="8" t="s">
        <v>15</v>
      </c>
      <c r="C234" s="8" t="s">
        <v>862</v>
      </c>
      <c r="D234" s="8" t="s">
        <v>848</v>
      </c>
      <c r="E234" s="5" t="s">
        <v>863</v>
      </c>
      <c r="F234" s="53" t="s">
        <v>466</v>
      </c>
      <c r="G234" s="79" t="s">
        <v>34</v>
      </c>
      <c r="H234" s="79"/>
      <c r="I234" s="5" t="s">
        <v>864</v>
      </c>
      <c r="J234" s="5" t="s">
        <v>865</v>
      </c>
      <c r="K234" s="35">
        <v>66</v>
      </c>
      <c r="L234" s="10">
        <v>600</v>
      </c>
      <c r="M234" s="6"/>
      <c r="N234" s="1"/>
      <c r="O234" t="str">
        <f t="shared" si="13"/>
        <v>A</v>
      </c>
      <c r="Q234" s="44" t="str">
        <f t="shared" si="14"/>
        <v>24/11/2496</v>
      </c>
      <c r="R234" s="45">
        <f t="shared" si="15"/>
        <v>19687</v>
      </c>
      <c r="S234" s="46">
        <f t="shared" si="12"/>
        <v>66</v>
      </c>
    </row>
    <row r="235" spans="1:19" ht="20.100000000000001" customHeight="1" x14ac:dyDescent="0.2">
      <c r="A235" s="5">
        <v>226</v>
      </c>
      <c r="B235" s="8" t="s">
        <v>23</v>
      </c>
      <c r="C235" s="8" t="s">
        <v>866</v>
      </c>
      <c r="D235" s="8" t="s">
        <v>867</v>
      </c>
      <c r="E235" s="5" t="s">
        <v>387</v>
      </c>
      <c r="F235" s="53" t="s">
        <v>466</v>
      </c>
      <c r="G235" s="79" t="s">
        <v>34</v>
      </c>
      <c r="H235" s="79"/>
      <c r="I235" s="5" t="s">
        <v>868</v>
      </c>
      <c r="J235" s="5" t="s">
        <v>61</v>
      </c>
      <c r="K235" s="35">
        <v>82</v>
      </c>
      <c r="L235" s="10">
        <v>800</v>
      </c>
      <c r="M235" s="6"/>
      <c r="N235" s="1"/>
      <c r="O235" t="str">
        <f t="shared" si="13"/>
        <v>C</v>
      </c>
      <c r="Q235" s="44" t="str">
        <f t="shared" si="14"/>
        <v>01/01/2481</v>
      </c>
      <c r="R235" s="45">
        <f t="shared" si="15"/>
        <v>13881</v>
      </c>
      <c r="S235" s="46">
        <f t="shared" si="12"/>
        <v>82</v>
      </c>
    </row>
    <row r="236" spans="1:19" ht="20.100000000000001" customHeight="1" x14ac:dyDescent="0.2">
      <c r="A236" s="5">
        <v>227</v>
      </c>
      <c r="B236" s="8" t="s">
        <v>23</v>
      </c>
      <c r="C236" s="8" t="s">
        <v>869</v>
      </c>
      <c r="D236" s="8" t="s">
        <v>870</v>
      </c>
      <c r="E236" s="5" t="s">
        <v>118</v>
      </c>
      <c r="F236" s="53" t="s">
        <v>466</v>
      </c>
      <c r="G236" s="79" t="s">
        <v>34</v>
      </c>
      <c r="H236" s="79"/>
      <c r="I236" s="5" t="s">
        <v>871</v>
      </c>
      <c r="J236" s="5" t="s">
        <v>872</v>
      </c>
      <c r="K236" s="35">
        <v>93</v>
      </c>
      <c r="L236" s="10">
        <v>1000</v>
      </c>
      <c r="M236" s="6"/>
      <c r="N236" s="1"/>
      <c r="O236" t="str">
        <f t="shared" si="13"/>
        <v>D</v>
      </c>
      <c r="Q236" s="44" t="str">
        <f t="shared" si="14"/>
        <v>03/02/2470</v>
      </c>
      <c r="R236" s="45">
        <f t="shared" si="15"/>
        <v>9896</v>
      </c>
      <c r="S236" s="46">
        <f t="shared" si="12"/>
        <v>93</v>
      </c>
    </row>
    <row r="237" spans="1:19" ht="20.100000000000001" customHeight="1" x14ac:dyDescent="0.2">
      <c r="A237" s="5">
        <v>228</v>
      </c>
      <c r="B237" s="8" t="s">
        <v>15</v>
      </c>
      <c r="C237" s="8" t="s">
        <v>873</v>
      </c>
      <c r="D237" s="8" t="s">
        <v>874</v>
      </c>
      <c r="E237" s="5" t="s">
        <v>875</v>
      </c>
      <c r="F237" s="53" t="s">
        <v>466</v>
      </c>
      <c r="G237" s="79" t="s">
        <v>46</v>
      </c>
      <c r="H237" s="79"/>
      <c r="I237" s="5" t="s">
        <v>876</v>
      </c>
      <c r="J237" s="5" t="s">
        <v>877</v>
      </c>
      <c r="K237" s="35">
        <v>64</v>
      </c>
      <c r="L237" s="10">
        <v>600</v>
      </c>
      <c r="M237" s="6"/>
      <c r="N237" s="1"/>
      <c r="O237" t="str">
        <f t="shared" si="13"/>
        <v>A</v>
      </c>
      <c r="Q237" s="44" t="str">
        <f t="shared" si="14"/>
        <v>08/01/2499</v>
      </c>
      <c r="R237" s="45">
        <f t="shared" si="15"/>
        <v>20462</v>
      </c>
      <c r="S237" s="46">
        <f t="shared" si="12"/>
        <v>64</v>
      </c>
    </row>
    <row r="238" spans="1:19" ht="20.100000000000001" customHeight="1" x14ac:dyDescent="0.2">
      <c r="A238" s="5">
        <v>229</v>
      </c>
      <c r="B238" s="8" t="s">
        <v>15</v>
      </c>
      <c r="C238" s="8" t="s">
        <v>873</v>
      </c>
      <c r="D238" s="8" t="s">
        <v>878</v>
      </c>
      <c r="E238" s="5" t="s">
        <v>522</v>
      </c>
      <c r="F238" s="53" t="s">
        <v>466</v>
      </c>
      <c r="G238" s="79" t="s">
        <v>34</v>
      </c>
      <c r="H238" s="79"/>
      <c r="I238" s="5" t="s">
        <v>879</v>
      </c>
      <c r="J238" s="5" t="s">
        <v>880</v>
      </c>
      <c r="K238" s="35">
        <v>60</v>
      </c>
      <c r="L238" s="10">
        <v>600</v>
      </c>
      <c r="M238" s="6"/>
      <c r="N238" s="1"/>
      <c r="O238" t="str">
        <f t="shared" si="13"/>
        <v>A</v>
      </c>
      <c r="Q238" s="44" t="str">
        <f t="shared" si="14"/>
        <v>06/01/2503</v>
      </c>
      <c r="R238" s="45">
        <f t="shared" si="15"/>
        <v>21921</v>
      </c>
      <c r="S238" s="46">
        <f t="shared" si="12"/>
        <v>60</v>
      </c>
    </row>
    <row r="239" spans="1:19" ht="20.100000000000001" customHeight="1" x14ac:dyDescent="0.2">
      <c r="A239" s="5">
        <v>230</v>
      </c>
      <c r="B239" s="8" t="s">
        <v>144</v>
      </c>
      <c r="C239" s="8" t="s">
        <v>881</v>
      </c>
      <c r="D239" s="8" t="s">
        <v>882</v>
      </c>
      <c r="E239" s="5" t="s">
        <v>337</v>
      </c>
      <c r="F239" s="53" t="s">
        <v>466</v>
      </c>
      <c r="G239" s="79" t="s">
        <v>34</v>
      </c>
      <c r="H239" s="79"/>
      <c r="I239" s="5" t="s">
        <v>883</v>
      </c>
      <c r="J239" s="5" t="s">
        <v>884</v>
      </c>
      <c r="K239" s="35">
        <v>61</v>
      </c>
      <c r="L239" s="10">
        <v>600</v>
      </c>
      <c r="M239" s="6"/>
      <c r="N239" s="1"/>
      <c r="O239" t="str">
        <f t="shared" si="13"/>
        <v>A</v>
      </c>
      <c r="Q239" s="44" t="str">
        <f t="shared" si="14"/>
        <v>16/08/2502</v>
      </c>
      <c r="R239" s="45">
        <f t="shared" si="15"/>
        <v>21778</v>
      </c>
      <c r="S239" s="46">
        <f t="shared" si="12"/>
        <v>61</v>
      </c>
    </row>
    <row r="240" spans="1:19" ht="20.100000000000001" customHeight="1" x14ac:dyDescent="0.2">
      <c r="A240" s="5">
        <v>231</v>
      </c>
      <c r="B240" s="8" t="s">
        <v>23</v>
      </c>
      <c r="C240" s="8" t="s">
        <v>885</v>
      </c>
      <c r="D240" s="8" t="s">
        <v>789</v>
      </c>
      <c r="E240" s="5" t="s">
        <v>178</v>
      </c>
      <c r="F240" s="53" t="s">
        <v>466</v>
      </c>
      <c r="G240" s="79" t="s">
        <v>46</v>
      </c>
      <c r="H240" s="79"/>
      <c r="I240" s="5" t="s">
        <v>886</v>
      </c>
      <c r="J240" s="5" t="s">
        <v>153</v>
      </c>
      <c r="K240" s="35">
        <v>76</v>
      </c>
      <c r="L240" s="10">
        <v>700</v>
      </c>
      <c r="M240" s="6"/>
      <c r="N240" s="1"/>
      <c r="O240" t="str">
        <f t="shared" si="13"/>
        <v>B</v>
      </c>
      <c r="Q240" s="44" t="str">
        <f t="shared" si="14"/>
        <v>01/01/2487</v>
      </c>
      <c r="R240" s="45">
        <f t="shared" si="15"/>
        <v>16072</v>
      </c>
      <c r="S240" s="46">
        <f t="shared" si="12"/>
        <v>76</v>
      </c>
    </row>
    <row r="241" spans="1:19" ht="20.100000000000001" customHeight="1" x14ac:dyDescent="0.2">
      <c r="A241" s="5">
        <v>232</v>
      </c>
      <c r="B241" s="8" t="s">
        <v>23</v>
      </c>
      <c r="C241" s="8" t="s">
        <v>887</v>
      </c>
      <c r="D241" s="8" t="s">
        <v>888</v>
      </c>
      <c r="E241" s="5" t="s">
        <v>640</v>
      </c>
      <c r="F241" s="53" t="s">
        <v>466</v>
      </c>
      <c r="G241" s="79" t="s">
        <v>19</v>
      </c>
      <c r="H241" s="79"/>
      <c r="I241" s="5" t="s">
        <v>889</v>
      </c>
      <c r="J241" s="5" t="s">
        <v>890</v>
      </c>
      <c r="K241" s="35">
        <v>74</v>
      </c>
      <c r="L241" s="10">
        <v>700</v>
      </c>
      <c r="M241" s="6"/>
      <c r="N241" s="1"/>
      <c r="O241" t="str">
        <f t="shared" si="13"/>
        <v>B</v>
      </c>
      <c r="Q241" s="44" t="str">
        <f t="shared" si="14"/>
        <v>07/06/2489</v>
      </c>
      <c r="R241" s="45">
        <f t="shared" si="15"/>
        <v>16960</v>
      </c>
      <c r="S241" s="46">
        <f t="shared" si="12"/>
        <v>74</v>
      </c>
    </row>
    <row r="242" spans="1:19" ht="20.100000000000001" customHeight="1" x14ac:dyDescent="0.2">
      <c r="A242" s="5">
        <v>233</v>
      </c>
      <c r="B242" s="8" t="s">
        <v>23</v>
      </c>
      <c r="C242" s="8" t="s">
        <v>891</v>
      </c>
      <c r="D242" s="8" t="s">
        <v>882</v>
      </c>
      <c r="E242" s="5" t="s">
        <v>84</v>
      </c>
      <c r="F242" s="53" t="s">
        <v>466</v>
      </c>
      <c r="G242" s="79" t="s">
        <v>34</v>
      </c>
      <c r="H242" s="79"/>
      <c r="I242" s="5" t="s">
        <v>892</v>
      </c>
      <c r="J242" s="5" t="s">
        <v>893</v>
      </c>
      <c r="K242" s="35">
        <v>69</v>
      </c>
      <c r="L242" s="10">
        <v>600</v>
      </c>
      <c r="M242" s="6"/>
      <c r="N242" s="1"/>
      <c r="O242" t="str">
        <f t="shared" si="13"/>
        <v>A</v>
      </c>
      <c r="Q242" s="44" t="str">
        <f t="shared" si="14"/>
        <v>16/05/2494</v>
      </c>
      <c r="R242" s="45">
        <f t="shared" si="15"/>
        <v>18764</v>
      </c>
      <c r="S242" s="46">
        <f t="shared" si="12"/>
        <v>69</v>
      </c>
    </row>
    <row r="243" spans="1:19" ht="20.100000000000001" customHeight="1" x14ac:dyDescent="0.2">
      <c r="A243" s="5">
        <v>234</v>
      </c>
      <c r="B243" s="8" t="s">
        <v>144</v>
      </c>
      <c r="C243" s="8" t="s">
        <v>104</v>
      </c>
      <c r="D243" s="8" t="s">
        <v>882</v>
      </c>
      <c r="E243" s="5" t="s">
        <v>337</v>
      </c>
      <c r="F243" s="53" t="s">
        <v>466</v>
      </c>
      <c r="G243" s="79" t="s">
        <v>34</v>
      </c>
      <c r="H243" s="79"/>
      <c r="I243" s="5" t="s">
        <v>894</v>
      </c>
      <c r="J243" s="5" t="s">
        <v>895</v>
      </c>
      <c r="K243" s="35">
        <v>63</v>
      </c>
      <c r="L243" s="10">
        <v>600</v>
      </c>
      <c r="M243" s="6"/>
      <c r="N243" s="1"/>
      <c r="O243" t="str">
        <f t="shared" si="13"/>
        <v>A</v>
      </c>
      <c r="Q243" s="44" t="str">
        <f t="shared" si="14"/>
        <v>16/08/2500</v>
      </c>
      <c r="R243" s="45">
        <f t="shared" si="15"/>
        <v>21048</v>
      </c>
      <c r="S243" s="46">
        <f t="shared" si="12"/>
        <v>63</v>
      </c>
    </row>
    <row r="244" spans="1:19" ht="20.100000000000001" customHeight="1" x14ac:dyDescent="0.2">
      <c r="A244" s="5">
        <v>235</v>
      </c>
      <c r="B244" s="8" t="s">
        <v>23</v>
      </c>
      <c r="C244" s="8" t="s">
        <v>104</v>
      </c>
      <c r="D244" s="8" t="s">
        <v>888</v>
      </c>
      <c r="E244" s="5" t="s">
        <v>896</v>
      </c>
      <c r="F244" s="53" t="s">
        <v>466</v>
      </c>
      <c r="G244" s="79" t="s">
        <v>34</v>
      </c>
      <c r="H244" s="79"/>
      <c r="I244" s="5" t="s">
        <v>897</v>
      </c>
      <c r="J244" s="5" t="s">
        <v>898</v>
      </c>
      <c r="K244" s="35">
        <v>75</v>
      </c>
      <c r="L244" s="10">
        <v>700</v>
      </c>
      <c r="M244" s="6"/>
      <c r="N244" s="1"/>
      <c r="O244" t="str">
        <f t="shared" si="13"/>
        <v>B</v>
      </c>
      <c r="Q244" s="44" t="str">
        <f t="shared" si="14"/>
        <v>07/07/2488</v>
      </c>
      <c r="R244" s="45">
        <f t="shared" si="15"/>
        <v>16625</v>
      </c>
      <c r="S244" s="46">
        <f t="shared" si="12"/>
        <v>75</v>
      </c>
    </row>
    <row r="245" spans="1:19" ht="20.100000000000001" customHeight="1" x14ac:dyDescent="0.2">
      <c r="A245" s="5">
        <v>236</v>
      </c>
      <c r="B245" s="8" t="s">
        <v>23</v>
      </c>
      <c r="C245" s="8" t="s">
        <v>899</v>
      </c>
      <c r="D245" s="8" t="s">
        <v>168</v>
      </c>
      <c r="E245" s="5" t="s">
        <v>30</v>
      </c>
      <c r="F245" s="53" t="s">
        <v>466</v>
      </c>
      <c r="G245" s="79" t="s">
        <v>46</v>
      </c>
      <c r="H245" s="79"/>
      <c r="I245" s="5" t="s">
        <v>900</v>
      </c>
      <c r="J245" s="5" t="s">
        <v>153</v>
      </c>
      <c r="K245" s="35">
        <v>76</v>
      </c>
      <c r="L245" s="10">
        <v>700</v>
      </c>
      <c r="M245" s="6"/>
      <c r="N245" s="1"/>
      <c r="O245" t="str">
        <f t="shared" si="13"/>
        <v>B</v>
      </c>
      <c r="Q245" s="44" t="str">
        <f t="shared" si="14"/>
        <v>01/01/2487</v>
      </c>
      <c r="R245" s="45">
        <f t="shared" si="15"/>
        <v>16072</v>
      </c>
      <c r="S245" s="46">
        <f t="shared" si="12"/>
        <v>76</v>
      </c>
    </row>
    <row r="246" spans="1:19" ht="20.100000000000001" customHeight="1" x14ac:dyDescent="0.2">
      <c r="A246" s="5">
        <v>237</v>
      </c>
      <c r="B246" s="8" t="s">
        <v>15</v>
      </c>
      <c r="C246" s="8" t="s">
        <v>901</v>
      </c>
      <c r="D246" s="8" t="s">
        <v>902</v>
      </c>
      <c r="E246" s="5" t="s">
        <v>160</v>
      </c>
      <c r="F246" s="53" t="s">
        <v>466</v>
      </c>
      <c r="G246" s="79" t="s">
        <v>34</v>
      </c>
      <c r="H246" s="79"/>
      <c r="I246" s="5" t="s">
        <v>903</v>
      </c>
      <c r="J246" s="5" t="s">
        <v>904</v>
      </c>
      <c r="K246" s="35">
        <v>89</v>
      </c>
      <c r="L246" s="10">
        <v>800</v>
      </c>
      <c r="M246" s="6"/>
      <c r="N246" s="1"/>
      <c r="O246" t="str">
        <f t="shared" si="13"/>
        <v>C</v>
      </c>
      <c r="Q246" s="44" t="str">
        <f t="shared" si="14"/>
        <v>01/01/2474</v>
      </c>
      <c r="R246" s="45">
        <f t="shared" si="15"/>
        <v>11324</v>
      </c>
      <c r="S246" s="46">
        <f t="shared" si="12"/>
        <v>89</v>
      </c>
    </row>
    <row r="247" spans="1:19" ht="20.100000000000001" customHeight="1" x14ac:dyDescent="0.2">
      <c r="A247" s="5">
        <v>238</v>
      </c>
      <c r="B247" s="8" t="s">
        <v>15</v>
      </c>
      <c r="C247" s="8" t="s">
        <v>905</v>
      </c>
      <c r="D247" s="8" t="s">
        <v>906</v>
      </c>
      <c r="E247" s="5" t="s">
        <v>418</v>
      </c>
      <c r="F247" s="53" t="s">
        <v>466</v>
      </c>
      <c r="G247" s="79" t="s">
        <v>19</v>
      </c>
      <c r="H247" s="79"/>
      <c r="I247" s="5" t="s">
        <v>907</v>
      </c>
      <c r="J247" s="5" t="s">
        <v>908</v>
      </c>
      <c r="K247" s="35">
        <v>63</v>
      </c>
      <c r="L247" s="10">
        <v>600</v>
      </c>
      <c r="M247" s="6"/>
      <c r="N247" s="1"/>
      <c r="O247" t="str">
        <f t="shared" si="13"/>
        <v>A</v>
      </c>
      <c r="Q247" s="44" t="str">
        <f t="shared" si="14"/>
        <v>12/12/2499</v>
      </c>
      <c r="R247" s="45">
        <f t="shared" si="15"/>
        <v>20801</v>
      </c>
      <c r="S247" s="46">
        <f t="shared" si="12"/>
        <v>63</v>
      </c>
    </row>
    <row r="248" spans="1:19" ht="20.100000000000001" customHeight="1" x14ac:dyDescent="0.2">
      <c r="A248" s="5">
        <v>239</v>
      </c>
      <c r="B248" s="8" t="s">
        <v>15</v>
      </c>
      <c r="C248" s="8" t="s">
        <v>909</v>
      </c>
      <c r="D248" s="8" t="s">
        <v>373</v>
      </c>
      <c r="E248" s="5" t="s">
        <v>45</v>
      </c>
      <c r="F248" s="53" t="s">
        <v>466</v>
      </c>
      <c r="G248" s="79" t="s">
        <v>46</v>
      </c>
      <c r="H248" s="79"/>
      <c r="I248" s="5" t="s">
        <v>910</v>
      </c>
      <c r="J248" s="5" t="s">
        <v>911</v>
      </c>
      <c r="K248" s="35">
        <v>62</v>
      </c>
      <c r="L248" s="10">
        <v>600</v>
      </c>
      <c r="M248" s="6"/>
      <c r="N248" s="1"/>
      <c r="O248" t="str">
        <f t="shared" si="13"/>
        <v>A</v>
      </c>
      <c r="Q248" s="44" t="str">
        <f t="shared" si="14"/>
        <v>09/10/2500</v>
      </c>
      <c r="R248" s="45">
        <f t="shared" si="15"/>
        <v>21102</v>
      </c>
      <c r="S248" s="46">
        <f t="shared" si="12"/>
        <v>62</v>
      </c>
    </row>
    <row r="249" spans="1:19" ht="20.100000000000001" customHeight="1" x14ac:dyDescent="0.2">
      <c r="A249" s="5">
        <v>240</v>
      </c>
      <c r="B249" s="8" t="s">
        <v>15</v>
      </c>
      <c r="C249" s="8" t="s">
        <v>912</v>
      </c>
      <c r="D249" s="8" t="s">
        <v>913</v>
      </c>
      <c r="E249" s="5" t="s">
        <v>33</v>
      </c>
      <c r="F249" s="53" t="s">
        <v>466</v>
      </c>
      <c r="G249" s="79" t="s">
        <v>46</v>
      </c>
      <c r="H249" s="79"/>
      <c r="I249" s="5" t="s">
        <v>914</v>
      </c>
      <c r="J249" s="5" t="s">
        <v>108</v>
      </c>
      <c r="K249" s="35">
        <v>73</v>
      </c>
      <c r="L249" s="10">
        <v>700</v>
      </c>
      <c r="M249" s="6"/>
      <c r="N249" s="1"/>
      <c r="O249" t="str">
        <f t="shared" si="13"/>
        <v>B</v>
      </c>
      <c r="Q249" s="44" t="str">
        <f t="shared" si="14"/>
        <v>01/01/2490</v>
      </c>
      <c r="R249" s="45">
        <f t="shared" si="15"/>
        <v>17168</v>
      </c>
      <c r="S249" s="46">
        <f t="shared" si="12"/>
        <v>73</v>
      </c>
    </row>
    <row r="250" spans="1:19" ht="20.100000000000001" customHeight="1" x14ac:dyDescent="0.2">
      <c r="A250" s="5">
        <v>241</v>
      </c>
      <c r="B250" s="8" t="s">
        <v>15</v>
      </c>
      <c r="C250" s="8" t="s">
        <v>915</v>
      </c>
      <c r="D250" s="8" t="s">
        <v>916</v>
      </c>
      <c r="E250" s="5" t="s">
        <v>857</v>
      </c>
      <c r="F250" s="53" t="s">
        <v>466</v>
      </c>
      <c r="G250" s="79" t="s">
        <v>34</v>
      </c>
      <c r="H250" s="79"/>
      <c r="I250" s="5" t="s">
        <v>917</v>
      </c>
      <c r="J250" s="5" t="s">
        <v>918</v>
      </c>
      <c r="K250" s="35">
        <v>63</v>
      </c>
      <c r="L250" s="10">
        <v>600</v>
      </c>
      <c r="M250" s="6"/>
      <c r="N250" s="1"/>
      <c r="O250" t="str">
        <f t="shared" si="13"/>
        <v>A</v>
      </c>
      <c r="Q250" s="44" t="str">
        <f t="shared" si="14"/>
        <v>14/02/2500</v>
      </c>
      <c r="R250" s="45">
        <f t="shared" si="15"/>
        <v>20865</v>
      </c>
      <c r="S250" s="46">
        <f t="shared" si="12"/>
        <v>63</v>
      </c>
    </row>
    <row r="251" spans="1:19" ht="20.100000000000001" customHeight="1" x14ac:dyDescent="0.2">
      <c r="A251" s="5">
        <v>242</v>
      </c>
      <c r="B251" s="8" t="s">
        <v>23</v>
      </c>
      <c r="C251" s="8" t="s">
        <v>919</v>
      </c>
      <c r="D251" s="8" t="s">
        <v>920</v>
      </c>
      <c r="E251" s="5" t="s">
        <v>921</v>
      </c>
      <c r="F251" s="53" t="s">
        <v>466</v>
      </c>
      <c r="G251" s="79" t="s">
        <v>34</v>
      </c>
      <c r="H251" s="79"/>
      <c r="I251" s="5" t="s">
        <v>922</v>
      </c>
      <c r="J251" s="5" t="s">
        <v>923</v>
      </c>
      <c r="K251" s="35">
        <v>81</v>
      </c>
      <c r="L251" s="10">
        <v>800</v>
      </c>
      <c r="M251" s="6"/>
      <c r="N251" s="1"/>
      <c r="O251" t="str">
        <f t="shared" si="13"/>
        <v>C</v>
      </c>
      <c r="Q251" s="44" t="str">
        <f t="shared" si="14"/>
        <v>12/02/2482</v>
      </c>
      <c r="R251" s="45">
        <f t="shared" si="15"/>
        <v>14288</v>
      </c>
      <c r="S251" s="46">
        <f t="shared" si="12"/>
        <v>81</v>
      </c>
    </row>
    <row r="252" spans="1:19" ht="20.100000000000001" customHeight="1" x14ac:dyDescent="0.2">
      <c r="A252" s="5">
        <v>243</v>
      </c>
      <c r="B252" s="8" t="s">
        <v>23</v>
      </c>
      <c r="C252" s="8" t="s">
        <v>924</v>
      </c>
      <c r="D252" s="8" t="s">
        <v>465</v>
      </c>
      <c r="E252" s="5" t="s">
        <v>925</v>
      </c>
      <c r="F252" s="53" t="s">
        <v>466</v>
      </c>
      <c r="G252" s="79" t="s">
        <v>46</v>
      </c>
      <c r="H252" s="79"/>
      <c r="I252" s="5" t="s">
        <v>926</v>
      </c>
      <c r="J252" s="5" t="s">
        <v>108</v>
      </c>
      <c r="K252" s="35">
        <v>73</v>
      </c>
      <c r="L252" s="10">
        <v>700</v>
      </c>
      <c r="M252" s="6"/>
      <c r="N252" s="1"/>
      <c r="O252" t="str">
        <f t="shared" si="13"/>
        <v>B</v>
      </c>
      <c r="Q252" s="44" t="str">
        <f t="shared" si="14"/>
        <v>01/01/2490</v>
      </c>
      <c r="R252" s="45">
        <f t="shared" si="15"/>
        <v>17168</v>
      </c>
      <c r="S252" s="46">
        <f t="shared" si="12"/>
        <v>73</v>
      </c>
    </row>
    <row r="253" spans="1:19" ht="20.100000000000001" customHeight="1" x14ac:dyDescent="0.2">
      <c r="A253" s="5">
        <v>244</v>
      </c>
      <c r="B253" s="8" t="s">
        <v>15</v>
      </c>
      <c r="C253" s="8" t="s">
        <v>927</v>
      </c>
      <c r="D253" s="8" t="s">
        <v>373</v>
      </c>
      <c r="E253" s="5" t="s">
        <v>928</v>
      </c>
      <c r="F253" s="53" t="s">
        <v>466</v>
      </c>
      <c r="G253" s="79" t="s">
        <v>46</v>
      </c>
      <c r="H253" s="79"/>
      <c r="I253" s="5" t="s">
        <v>929</v>
      </c>
      <c r="J253" s="5" t="s">
        <v>930</v>
      </c>
      <c r="K253" s="35">
        <v>74</v>
      </c>
      <c r="L253" s="10">
        <v>700</v>
      </c>
      <c r="M253" s="6"/>
      <c r="N253" s="1"/>
      <c r="O253" t="str">
        <f t="shared" si="13"/>
        <v>B</v>
      </c>
      <c r="Q253" s="44" t="str">
        <f t="shared" si="14"/>
        <v>04/02/2489</v>
      </c>
      <c r="R253" s="45">
        <f t="shared" si="15"/>
        <v>16837</v>
      </c>
      <c r="S253" s="46">
        <f t="shared" si="12"/>
        <v>74</v>
      </c>
    </row>
    <row r="254" spans="1:19" ht="20.100000000000001" customHeight="1" x14ac:dyDescent="0.2">
      <c r="A254" s="5">
        <v>245</v>
      </c>
      <c r="B254" s="8" t="s">
        <v>23</v>
      </c>
      <c r="C254" s="8" t="s">
        <v>931</v>
      </c>
      <c r="D254" s="8" t="s">
        <v>932</v>
      </c>
      <c r="E254" s="5" t="s">
        <v>81</v>
      </c>
      <c r="F254" s="53" t="s">
        <v>466</v>
      </c>
      <c r="G254" s="79" t="s">
        <v>19</v>
      </c>
      <c r="H254" s="79"/>
      <c r="I254" s="5" t="s">
        <v>933</v>
      </c>
      <c r="J254" s="5" t="s">
        <v>232</v>
      </c>
      <c r="K254" s="35">
        <v>69</v>
      </c>
      <c r="L254" s="10">
        <v>600</v>
      </c>
      <c r="M254" s="6"/>
      <c r="N254" s="1"/>
      <c r="O254" t="str">
        <f t="shared" si="13"/>
        <v>A</v>
      </c>
      <c r="Q254" s="44" t="str">
        <f t="shared" si="14"/>
        <v>01/01/2494</v>
      </c>
      <c r="R254" s="45">
        <f t="shared" si="15"/>
        <v>18629</v>
      </c>
      <c r="S254" s="46">
        <f t="shared" si="12"/>
        <v>69</v>
      </c>
    </row>
    <row r="255" spans="1:19" ht="20.100000000000001" customHeight="1" x14ac:dyDescent="0.2">
      <c r="A255" s="5">
        <v>246</v>
      </c>
      <c r="B255" s="8" t="s">
        <v>23</v>
      </c>
      <c r="C255" s="8" t="s">
        <v>934</v>
      </c>
      <c r="D255" s="8" t="s">
        <v>935</v>
      </c>
      <c r="E255" s="5" t="s">
        <v>243</v>
      </c>
      <c r="F255" s="53" t="s">
        <v>466</v>
      </c>
      <c r="G255" s="79" t="s">
        <v>34</v>
      </c>
      <c r="H255" s="79"/>
      <c r="I255" s="5" t="s">
        <v>936</v>
      </c>
      <c r="J255" s="5" t="s">
        <v>937</v>
      </c>
      <c r="K255" s="35">
        <v>86</v>
      </c>
      <c r="L255" s="10">
        <v>800</v>
      </c>
      <c r="M255" s="6"/>
      <c r="N255" s="1"/>
      <c r="O255" t="str">
        <f t="shared" si="13"/>
        <v>C</v>
      </c>
      <c r="Q255" s="44" t="str">
        <f t="shared" si="14"/>
        <v>01/12/2476</v>
      </c>
      <c r="R255" s="45">
        <f t="shared" si="15"/>
        <v>12389</v>
      </c>
      <c r="S255" s="46">
        <f t="shared" si="12"/>
        <v>86</v>
      </c>
    </row>
    <row r="256" spans="1:19" ht="20.100000000000001" customHeight="1" x14ac:dyDescent="0.2">
      <c r="A256" s="5">
        <v>247</v>
      </c>
      <c r="B256" s="8" t="s">
        <v>23</v>
      </c>
      <c r="C256" s="8" t="s">
        <v>938</v>
      </c>
      <c r="D256" s="8" t="s">
        <v>939</v>
      </c>
      <c r="E256" s="5" t="s">
        <v>169</v>
      </c>
      <c r="F256" s="53" t="s">
        <v>466</v>
      </c>
      <c r="G256" s="79" t="s">
        <v>46</v>
      </c>
      <c r="H256" s="79"/>
      <c r="I256" s="5" t="s">
        <v>940</v>
      </c>
      <c r="J256" s="5" t="s">
        <v>162</v>
      </c>
      <c r="K256" s="35">
        <v>67</v>
      </c>
      <c r="L256" s="10">
        <v>600</v>
      </c>
      <c r="M256" s="6"/>
      <c r="N256" s="1"/>
      <c r="O256" t="str">
        <f t="shared" si="13"/>
        <v>A</v>
      </c>
      <c r="Q256" s="44" t="str">
        <f t="shared" si="14"/>
        <v>01/01/2496</v>
      </c>
      <c r="R256" s="45">
        <f t="shared" si="15"/>
        <v>19360</v>
      </c>
      <c r="S256" s="46">
        <f t="shared" si="12"/>
        <v>67</v>
      </c>
    </row>
    <row r="257" spans="1:19" ht="20.100000000000001" customHeight="1" x14ac:dyDescent="0.2">
      <c r="A257" s="5">
        <v>248</v>
      </c>
      <c r="B257" s="8" t="s">
        <v>15</v>
      </c>
      <c r="C257" s="8" t="s">
        <v>139</v>
      </c>
      <c r="D257" s="8" t="s">
        <v>888</v>
      </c>
      <c r="E257" s="5" t="s">
        <v>941</v>
      </c>
      <c r="F257" s="53" t="s">
        <v>466</v>
      </c>
      <c r="G257" s="79" t="s">
        <v>19</v>
      </c>
      <c r="H257" s="79"/>
      <c r="I257" s="5" t="s">
        <v>942</v>
      </c>
      <c r="J257" s="5" t="s">
        <v>943</v>
      </c>
      <c r="K257" s="35">
        <v>67</v>
      </c>
      <c r="L257" s="10">
        <v>600</v>
      </c>
      <c r="M257" s="6"/>
      <c r="N257" s="1"/>
      <c r="O257" t="str">
        <f t="shared" si="13"/>
        <v>A</v>
      </c>
      <c r="Q257" s="44" t="str">
        <f t="shared" si="14"/>
        <v>16/04/2496</v>
      </c>
      <c r="R257" s="45">
        <f t="shared" si="15"/>
        <v>19465</v>
      </c>
      <c r="S257" s="46">
        <f t="shared" si="12"/>
        <v>67</v>
      </c>
    </row>
    <row r="258" spans="1:19" ht="20.100000000000001" customHeight="1" x14ac:dyDescent="0.2">
      <c r="A258" s="5">
        <v>249</v>
      </c>
      <c r="B258" s="8" t="s">
        <v>23</v>
      </c>
      <c r="C258" s="8" t="s">
        <v>944</v>
      </c>
      <c r="D258" s="8" t="s">
        <v>789</v>
      </c>
      <c r="E258" s="5" t="s">
        <v>64</v>
      </c>
      <c r="F258" s="53" t="s">
        <v>466</v>
      </c>
      <c r="G258" s="79" t="s">
        <v>46</v>
      </c>
      <c r="H258" s="79"/>
      <c r="I258" s="5" t="s">
        <v>945</v>
      </c>
      <c r="J258" s="5" t="s">
        <v>767</v>
      </c>
      <c r="K258" s="35">
        <v>72</v>
      </c>
      <c r="L258" s="10">
        <v>700</v>
      </c>
      <c r="M258" s="6"/>
      <c r="N258" s="1"/>
      <c r="O258" t="str">
        <f t="shared" si="13"/>
        <v>B</v>
      </c>
      <c r="Q258" s="44" t="str">
        <f t="shared" si="14"/>
        <v>01/01/2491</v>
      </c>
      <c r="R258" s="45">
        <f t="shared" si="15"/>
        <v>17533</v>
      </c>
      <c r="S258" s="46">
        <f t="shared" si="12"/>
        <v>72</v>
      </c>
    </row>
    <row r="259" spans="1:19" ht="20.100000000000001" customHeight="1" x14ac:dyDescent="0.2">
      <c r="A259" s="5">
        <v>250</v>
      </c>
      <c r="B259" s="8" t="s">
        <v>23</v>
      </c>
      <c r="C259" s="8" t="s">
        <v>946</v>
      </c>
      <c r="D259" s="8" t="s">
        <v>913</v>
      </c>
      <c r="E259" s="5" t="s">
        <v>33</v>
      </c>
      <c r="F259" s="53" t="s">
        <v>466</v>
      </c>
      <c r="G259" s="79" t="s">
        <v>46</v>
      </c>
      <c r="H259" s="79"/>
      <c r="I259" s="5" t="s">
        <v>947</v>
      </c>
      <c r="J259" s="5" t="s">
        <v>224</v>
      </c>
      <c r="K259" s="35">
        <v>68</v>
      </c>
      <c r="L259" s="10">
        <v>600</v>
      </c>
      <c r="M259" s="6"/>
      <c r="N259" s="1"/>
      <c r="O259" t="str">
        <f t="shared" si="13"/>
        <v>A</v>
      </c>
      <c r="Q259" s="44" t="str">
        <f t="shared" si="14"/>
        <v>01/01/2495</v>
      </c>
      <c r="R259" s="45">
        <f t="shared" si="15"/>
        <v>18994</v>
      </c>
      <c r="S259" s="46">
        <f t="shared" si="12"/>
        <v>68</v>
      </c>
    </row>
    <row r="260" spans="1:19" ht="20.100000000000001" customHeight="1" x14ac:dyDescent="0.2">
      <c r="A260" s="5">
        <v>251</v>
      </c>
      <c r="B260" s="8" t="s">
        <v>144</v>
      </c>
      <c r="C260" s="8" t="s">
        <v>948</v>
      </c>
      <c r="D260" s="8" t="s">
        <v>949</v>
      </c>
      <c r="E260" s="5" t="s">
        <v>325</v>
      </c>
      <c r="F260" s="53" t="s">
        <v>466</v>
      </c>
      <c r="G260" s="79" t="s">
        <v>46</v>
      </c>
      <c r="H260" s="79"/>
      <c r="I260" s="5" t="s">
        <v>950</v>
      </c>
      <c r="J260" s="5" t="s">
        <v>951</v>
      </c>
      <c r="K260" s="35">
        <v>67</v>
      </c>
      <c r="L260" s="10">
        <v>600</v>
      </c>
      <c r="M260" s="6"/>
      <c r="N260" s="1"/>
      <c r="O260" t="str">
        <f t="shared" si="13"/>
        <v>A</v>
      </c>
      <c r="Q260" s="44" t="str">
        <f t="shared" si="14"/>
        <v>25/05/2496</v>
      </c>
      <c r="R260" s="45">
        <f t="shared" si="15"/>
        <v>19504</v>
      </c>
      <c r="S260" s="46">
        <f t="shared" si="12"/>
        <v>67</v>
      </c>
    </row>
    <row r="261" spans="1:19" ht="20.100000000000001" customHeight="1" x14ac:dyDescent="0.2">
      <c r="A261" s="5">
        <v>252</v>
      </c>
      <c r="B261" s="8" t="s">
        <v>144</v>
      </c>
      <c r="C261" s="8" t="s">
        <v>952</v>
      </c>
      <c r="D261" s="8" t="s">
        <v>848</v>
      </c>
      <c r="E261" s="5" t="s">
        <v>953</v>
      </c>
      <c r="F261" s="53" t="s">
        <v>466</v>
      </c>
      <c r="G261" s="79" t="s">
        <v>34</v>
      </c>
      <c r="H261" s="79"/>
      <c r="I261" s="5" t="s">
        <v>954</v>
      </c>
      <c r="J261" s="5" t="s">
        <v>955</v>
      </c>
      <c r="K261" s="35">
        <v>64</v>
      </c>
      <c r="L261" s="10">
        <v>600</v>
      </c>
      <c r="M261" s="6"/>
      <c r="N261" s="1"/>
      <c r="O261" t="str">
        <f t="shared" si="13"/>
        <v>A</v>
      </c>
      <c r="Q261" s="44" t="str">
        <f t="shared" si="14"/>
        <v>13/10/2498</v>
      </c>
      <c r="R261" s="45">
        <f t="shared" si="15"/>
        <v>20375</v>
      </c>
      <c r="S261" s="46">
        <f t="shared" si="12"/>
        <v>64</v>
      </c>
    </row>
    <row r="262" spans="1:19" ht="20.100000000000001" customHeight="1" x14ac:dyDescent="0.2">
      <c r="A262" s="5">
        <v>253</v>
      </c>
      <c r="B262" s="8" t="s">
        <v>15</v>
      </c>
      <c r="C262" s="8" t="s">
        <v>956</v>
      </c>
      <c r="D262" s="8" t="s">
        <v>888</v>
      </c>
      <c r="E262" s="5" t="s">
        <v>957</v>
      </c>
      <c r="F262" s="53" t="s">
        <v>466</v>
      </c>
      <c r="G262" s="79" t="s">
        <v>34</v>
      </c>
      <c r="H262" s="79"/>
      <c r="I262" s="5" t="s">
        <v>958</v>
      </c>
      <c r="J262" s="5" t="s">
        <v>959</v>
      </c>
      <c r="K262" s="35">
        <v>73</v>
      </c>
      <c r="L262" s="10">
        <v>700</v>
      </c>
      <c r="M262" s="6"/>
      <c r="N262" s="1"/>
      <c r="O262" t="str">
        <f t="shared" si="13"/>
        <v>B</v>
      </c>
      <c r="Q262" s="44" t="str">
        <f t="shared" si="14"/>
        <v>13/04/2490</v>
      </c>
      <c r="R262" s="45">
        <f t="shared" si="15"/>
        <v>17270</v>
      </c>
      <c r="S262" s="46">
        <f t="shared" si="12"/>
        <v>73</v>
      </c>
    </row>
    <row r="263" spans="1:19" ht="20.100000000000001" customHeight="1" x14ac:dyDescent="0.2">
      <c r="A263" s="5">
        <v>254</v>
      </c>
      <c r="B263" s="8" t="s">
        <v>23</v>
      </c>
      <c r="C263" s="8" t="s">
        <v>960</v>
      </c>
      <c r="D263" s="8" t="s">
        <v>961</v>
      </c>
      <c r="E263" s="5" t="s">
        <v>97</v>
      </c>
      <c r="F263" s="53" t="s">
        <v>466</v>
      </c>
      <c r="G263" s="79" t="s">
        <v>19</v>
      </c>
      <c r="H263" s="79"/>
      <c r="I263" s="5" t="s">
        <v>962</v>
      </c>
      <c r="J263" s="5" t="s">
        <v>963</v>
      </c>
      <c r="K263" s="35">
        <v>70</v>
      </c>
      <c r="L263" s="10">
        <v>700</v>
      </c>
      <c r="M263" s="6"/>
      <c r="N263" s="1"/>
      <c r="O263" t="str">
        <f t="shared" si="13"/>
        <v>B</v>
      </c>
      <c r="Q263" s="44" t="str">
        <f t="shared" si="14"/>
        <v>20/09/2493</v>
      </c>
      <c r="R263" s="45">
        <f t="shared" si="15"/>
        <v>18526</v>
      </c>
      <c r="S263" s="46">
        <f t="shared" si="12"/>
        <v>70</v>
      </c>
    </row>
    <row r="264" spans="1:19" ht="20.100000000000001" customHeight="1" x14ac:dyDescent="0.2">
      <c r="A264" s="5">
        <v>255</v>
      </c>
      <c r="B264" s="8" t="s">
        <v>23</v>
      </c>
      <c r="C264" s="8" t="s">
        <v>964</v>
      </c>
      <c r="D264" s="8" t="s">
        <v>916</v>
      </c>
      <c r="E264" s="5" t="s">
        <v>965</v>
      </c>
      <c r="F264" s="53" t="s">
        <v>466</v>
      </c>
      <c r="G264" s="79" t="s">
        <v>34</v>
      </c>
      <c r="H264" s="79"/>
      <c r="I264" s="5" t="s">
        <v>966</v>
      </c>
      <c r="J264" s="5" t="s">
        <v>967</v>
      </c>
      <c r="K264" s="35">
        <v>60</v>
      </c>
      <c r="L264" s="10">
        <v>600</v>
      </c>
      <c r="M264" s="6"/>
      <c r="N264" s="1"/>
      <c r="O264" t="str">
        <f t="shared" si="13"/>
        <v>A</v>
      </c>
      <c r="Q264" s="44" t="str">
        <f t="shared" si="14"/>
        <v>18/03/2503</v>
      </c>
      <c r="R264" s="45">
        <f t="shared" si="15"/>
        <v>21993</v>
      </c>
      <c r="S264" s="46">
        <f t="shared" si="12"/>
        <v>60</v>
      </c>
    </row>
    <row r="265" spans="1:19" ht="20.100000000000001" customHeight="1" x14ac:dyDescent="0.2">
      <c r="A265" s="5">
        <v>256</v>
      </c>
      <c r="B265" s="8" t="s">
        <v>15</v>
      </c>
      <c r="C265" s="8" t="s">
        <v>154</v>
      </c>
      <c r="D265" s="8" t="s">
        <v>867</v>
      </c>
      <c r="E265" s="5" t="s">
        <v>78</v>
      </c>
      <c r="F265" s="53" t="s">
        <v>466</v>
      </c>
      <c r="G265" s="79" t="s">
        <v>34</v>
      </c>
      <c r="H265" s="79"/>
      <c r="I265" s="5" t="s">
        <v>968</v>
      </c>
      <c r="J265" s="5" t="s">
        <v>224</v>
      </c>
      <c r="K265" s="35">
        <v>68</v>
      </c>
      <c r="L265" s="10">
        <v>600</v>
      </c>
      <c r="M265" s="6"/>
      <c r="N265" s="1"/>
      <c r="O265" t="str">
        <f t="shared" si="13"/>
        <v>A</v>
      </c>
      <c r="Q265" s="44" t="str">
        <f t="shared" si="14"/>
        <v>01/01/2495</v>
      </c>
      <c r="R265" s="45">
        <f t="shared" si="15"/>
        <v>18994</v>
      </c>
      <c r="S265" s="46">
        <f t="shared" si="12"/>
        <v>68</v>
      </c>
    </row>
    <row r="266" spans="1:19" ht="20.100000000000001" customHeight="1" x14ac:dyDescent="0.2">
      <c r="A266" s="5">
        <v>257</v>
      </c>
      <c r="B266" s="8" t="s">
        <v>15</v>
      </c>
      <c r="C266" s="8" t="s">
        <v>969</v>
      </c>
      <c r="D266" s="8" t="s">
        <v>970</v>
      </c>
      <c r="E266" s="5" t="s">
        <v>971</v>
      </c>
      <c r="F266" s="53" t="s">
        <v>466</v>
      </c>
      <c r="G266" s="79" t="s">
        <v>34</v>
      </c>
      <c r="H266" s="79"/>
      <c r="I266" s="5" t="s">
        <v>972</v>
      </c>
      <c r="J266" s="5" t="s">
        <v>842</v>
      </c>
      <c r="K266" s="35">
        <v>61</v>
      </c>
      <c r="L266" s="10">
        <v>600</v>
      </c>
      <c r="M266" s="6"/>
      <c r="N266" s="1"/>
      <c r="O266" t="str">
        <f t="shared" si="13"/>
        <v>A</v>
      </c>
      <c r="Q266" s="44" t="str">
        <f t="shared" si="14"/>
        <v>10/02/2502</v>
      </c>
      <c r="R266" s="45">
        <f t="shared" si="15"/>
        <v>21591</v>
      </c>
      <c r="S266" s="46">
        <f t="shared" ref="S266:S329" si="16">DATEDIF(R266,$R$1,"y")</f>
        <v>61</v>
      </c>
    </row>
    <row r="267" spans="1:19" ht="20.100000000000001" customHeight="1" x14ac:dyDescent="0.2">
      <c r="A267" s="5">
        <v>258</v>
      </c>
      <c r="B267" s="8" t="s">
        <v>23</v>
      </c>
      <c r="C267" s="8" t="s">
        <v>973</v>
      </c>
      <c r="D267" s="8" t="s">
        <v>974</v>
      </c>
      <c r="E267" s="5" t="s">
        <v>975</v>
      </c>
      <c r="F267" s="53" t="s">
        <v>466</v>
      </c>
      <c r="G267" s="79" t="s">
        <v>34</v>
      </c>
      <c r="H267" s="79"/>
      <c r="I267" s="5" t="s">
        <v>976</v>
      </c>
      <c r="J267" s="5" t="s">
        <v>977</v>
      </c>
      <c r="K267" s="35">
        <v>75</v>
      </c>
      <c r="L267" s="10">
        <v>700</v>
      </c>
      <c r="M267" s="6"/>
      <c r="N267" s="1"/>
      <c r="O267" t="str">
        <f t="shared" ref="O267:O330" si="17">IF(K267&gt;=90,"D",IF(K267&gt;=80,"C",IF(K267&gt;=70,"B",IF(K267&gt;=60,"A","เสียชีวิต"))))</f>
        <v>B</v>
      </c>
      <c r="Q267" s="44" t="str">
        <f t="shared" ref="Q267:Q330" si="18">J267</f>
        <v>22/08/2488</v>
      </c>
      <c r="R267" s="45">
        <f t="shared" si="15"/>
        <v>16671</v>
      </c>
      <c r="S267" s="46">
        <f t="shared" si="16"/>
        <v>75</v>
      </c>
    </row>
    <row r="268" spans="1:19" ht="20.100000000000001" customHeight="1" x14ac:dyDescent="0.2">
      <c r="A268" s="5">
        <v>259</v>
      </c>
      <c r="B268" s="8" t="s">
        <v>15</v>
      </c>
      <c r="C268" s="8" t="s">
        <v>978</v>
      </c>
      <c r="D268" s="8" t="s">
        <v>299</v>
      </c>
      <c r="E268" s="5" t="s">
        <v>688</v>
      </c>
      <c r="F268" s="53" t="s">
        <v>466</v>
      </c>
      <c r="G268" s="79" t="s">
        <v>34</v>
      </c>
      <c r="H268" s="79"/>
      <c r="I268" s="5" t="s">
        <v>979</v>
      </c>
      <c r="J268" s="5" t="s">
        <v>980</v>
      </c>
      <c r="K268" s="35">
        <v>81</v>
      </c>
      <c r="L268" s="10">
        <v>800</v>
      </c>
      <c r="M268" s="6"/>
      <c r="N268" s="1"/>
      <c r="O268" t="str">
        <f t="shared" si="17"/>
        <v>C</v>
      </c>
      <c r="Q268" s="44" t="str">
        <f t="shared" si="18"/>
        <v>11/07/2482</v>
      </c>
      <c r="R268" s="45">
        <f t="shared" si="15"/>
        <v>14437</v>
      </c>
      <c r="S268" s="46">
        <f t="shared" si="16"/>
        <v>81</v>
      </c>
    </row>
    <row r="269" spans="1:19" ht="20.100000000000001" customHeight="1" x14ac:dyDescent="0.2">
      <c r="A269" s="5">
        <v>260</v>
      </c>
      <c r="B269" s="8" t="s">
        <v>15</v>
      </c>
      <c r="C269" s="8" t="s">
        <v>981</v>
      </c>
      <c r="D269" s="8" t="s">
        <v>299</v>
      </c>
      <c r="E269" s="5" t="s">
        <v>982</v>
      </c>
      <c r="F269" s="53" t="s">
        <v>466</v>
      </c>
      <c r="G269" s="79" t="s">
        <v>34</v>
      </c>
      <c r="H269" s="79"/>
      <c r="I269" s="5" t="s">
        <v>983</v>
      </c>
      <c r="J269" s="5" t="s">
        <v>55</v>
      </c>
      <c r="K269" s="35">
        <v>70</v>
      </c>
      <c r="L269" s="10">
        <v>700</v>
      </c>
      <c r="M269" s="6"/>
      <c r="N269" s="1"/>
      <c r="O269" t="str">
        <f t="shared" si="17"/>
        <v>B</v>
      </c>
      <c r="Q269" s="44" t="str">
        <f t="shared" si="18"/>
        <v>01/01/2493</v>
      </c>
      <c r="R269" s="45">
        <f t="shared" si="15"/>
        <v>18264</v>
      </c>
      <c r="S269" s="46">
        <f t="shared" si="16"/>
        <v>70</v>
      </c>
    </row>
    <row r="270" spans="1:19" ht="20.100000000000001" customHeight="1" x14ac:dyDescent="0.2">
      <c r="A270" s="5">
        <v>261</v>
      </c>
      <c r="B270" s="8" t="s">
        <v>144</v>
      </c>
      <c r="C270" s="8" t="s">
        <v>984</v>
      </c>
      <c r="D270" s="8" t="s">
        <v>985</v>
      </c>
      <c r="E270" s="5" t="s">
        <v>164</v>
      </c>
      <c r="F270" s="53" t="s">
        <v>466</v>
      </c>
      <c r="G270" s="79" t="s">
        <v>19</v>
      </c>
      <c r="H270" s="79"/>
      <c r="I270" s="5" t="s">
        <v>986</v>
      </c>
      <c r="J270" s="5" t="s">
        <v>987</v>
      </c>
      <c r="K270" s="35">
        <v>60</v>
      </c>
      <c r="L270" s="10">
        <v>600</v>
      </c>
      <c r="M270" s="6"/>
      <c r="N270" s="1"/>
      <c r="O270" t="str">
        <f t="shared" si="17"/>
        <v>A</v>
      </c>
      <c r="Q270" s="44" t="str">
        <f t="shared" si="18"/>
        <v>20/02/2503</v>
      </c>
      <c r="R270" s="45">
        <f t="shared" si="15"/>
        <v>21966</v>
      </c>
      <c r="S270" s="46">
        <f t="shared" si="16"/>
        <v>60</v>
      </c>
    </row>
    <row r="271" spans="1:19" ht="20.100000000000001" customHeight="1" x14ac:dyDescent="0.2">
      <c r="A271" s="5">
        <v>262</v>
      </c>
      <c r="B271" s="8" t="s">
        <v>15</v>
      </c>
      <c r="C271" s="8" t="s">
        <v>988</v>
      </c>
      <c r="D271" s="8" t="s">
        <v>299</v>
      </c>
      <c r="E271" s="5" t="s">
        <v>982</v>
      </c>
      <c r="F271" s="53" t="s">
        <v>466</v>
      </c>
      <c r="G271" s="79" t="s">
        <v>34</v>
      </c>
      <c r="H271" s="79"/>
      <c r="I271" s="5" t="s">
        <v>989</v>
      </c>
      <c r="J271" s="5" t="s">
        <v>990</v>
      </c>
      <c r="K271" s="35">
        <v>85</v>
      </c>
      <c r="L271" s="10">
        <v>800</v>
      </c>
      <c r="M271" s="6"/>
      <c r="N271" s="1"/>
      <c r="O271" t="str">
        <f t="shared" si="17"/>
        <v>C</v>
      </c>
      <c r="Q271" s="44" t="str">
        <f t="shared" si="18"/>
        <v>03/01/2478</v>
      </c>
      <c r="R271" s="45">
        <f t="shared" ref="R271:R334" si="19">DATE(YEAR(Q271)-543,MONTH(Q271),DAY(Q271))</f>
        <v>12787</v>
      </c>
      <c r="S271" s="46">
        <f t="shared" si="16"/>
        <v>85</v>
      </c>
    </row>
    <row r="272" spans="1:19" ht="20.100000000000001" customHeight="1" x14ac:dyDescent="0.2">
      <c r="A272" s="5">
        <v>263</v>
      </c>
      <c r="B272" s="8" t="s">
        <v>23</v>
      </c>
      <c r="C272" s="8" t="s">
        <v>991</v>
      </c>
      <c r="D272" s="8" t="s">
        <v>992</v>
      </c>
      <c r="E272" s="5" t="s">
        <v>993</v>
      </c>
      <c r="F272" s="53" t="s">
        <v>466</v>
      </c>
      <c r="G272" s="79" t="s">
        <v>46</v>
      </c>
      <c r="H272" s="79"/>
      <c r="I272" s="5" t="s">
        <v>994</v>
      </c>
      <c r="J272" s="5" t="s">
        <v>995</v>
      </c>
      <c r="K272" s="35">
        <v>81</v>
      </c>
      <c r="L272" s="10">
        <v>800</v>
      </c>
      <c r="M272" s="6"/>
      <c r="N272" s="1"/>
      <c r="O272" t="str">
        <f t="shared" si="17"/>
        <v>C</v>
      </c>
      <c r="Q272" s="44" t="str">
        <f t="shared" si="18"/>
        <v>24/10/2481</v>
      </c>
      <c r="R272" s="45">
        <f t="shared" si="19"/>
        <v>14177</v>
      </c>
      <c r="S272" s="46">
        <f t="shared" si="16"/>
        <v>81</v>
      </c>
    </row>
    <row r="273" spans="1:19" ht="20.100000000000001" customHeight="1" x14ac:dyDescent="0.2">
      <c r="A273" s="5">
        <v>264</v>
      </c>
      <c r="B273" s="8" t="s">
        <v>23</v>
      </c>
      <c r="C273" s="8" t="s">
        <v>181</v>
      </c>
      <c r="D273" s="8" t="s">
        <v>996</v>
      </c>
      <c r="E273" s="5" t="s">
        <v>212</v>
      </c>
      <c r="F273" s="53" t="s">
        <v>466</v>
      </c>
      <c r="G273" s="79" t="s">
        <v>19</v>
      </c>
      <c r="H273" s="79"/>
      <c r="I273" s="5" t="s">
        <v>997</v>
      </c>
      <c r="J273" s="5" t="s">
        <v>998</v>
      </c>
      <c r="K273" s="35">
        <v>60</v>
      </c>
      <c r="L273" s="10">
        <v>600</v>
      </c>
      <c r="M273" s="6"/>
      <c r="N273" s="1"/>
      <c r="O273" t="str">
        <f t="shared" si="17"/>
        <v>A</v>
      </c>
      <c r="Q273" s="44" t="str">
        <f t="shared" si="18"/>
        <v>14/10/2502</v>
      </c>
      <c r="R273" s="45">
        <f t="shared" si="19"/>
        <v>21837</v>
      </c>
      <c r="S273" s="46">
        <f t="shared" si="16"/>
        <v>60</v>
      </c>
    </row>
    <row r="274" spans="1:19" ht="20.100000000000001" customHeight="1" x14ac:dyDescent="0.2">
      <c r="A274" s="5">
        <v>265</v>
      </c>
      <c r="B274" s="8" t="s">
        <v>15</v>
      </c>
      <c r="C274" s="8" t="s">
        <v>999</v>
      </c>
      <c r="D274" s="8" t="s">
        <v>1000</v>
      </c>
      <c r="E274" s="5" t="s">
        <v>414</v>
      </c>
      <c r="F274" s="53" t="s">
        <v>466</v>
      </c>
      <c r="G274" s="79" t="s">
        <v>34</v>
      </c>
      <c r="H274" s="79"/>
      <c r="I274" s="5" t="s">
        <v>1001</v>
      </c>
      <c r="J274" s="5" t="s">
        <v>524</v>
      </c>
      <c r="K274" s="35">
        <v>78</v>
      </c>
      <c r="L274" s="10">
        <v>700</v>
      </c>
      <c r="M274" s="6"/>
      <c r="N274" s="1"/>
      <c r="O274" t="str">
        <f t="shared" si="17"/>
        <v>B</v>
      </c>
      <c r="Q274" s="44" t="str">
        <f t="shared" si="18"/>
        <v>01/01/2485</v>
      </c>
      <c r="R274" s="45">
        <f t="shared" si="19"/>
        <v>15342</v>
      </c>
      <c r="S274" s="46">
        <f t="shared" si="16"/>
        <v>78</v>
      </c>
    </row>
    <row r="275" spans="1:19" ht="20.100000000000001" customHeight="1" x14ac:dyDescent="0.2">
      <c r="A275" s="5">
        <v>266</v>
      </c>
      <c r="B275" s="8" t="s">
        <v>144</v>
      </c>
      <c r="C275" s="8" t="s">
        <v>1002</v>
      </c>
      <c r="D275" s="8" t="s">
        <v>1003</v>
      </c>
      <c r="E275" s="5" t="s">
        <v>1004</v>
      </c>
      <c r="F275" s="53" t="s">
        <v>466</v>
      </c>
      <c r="G275" s="79" t="s">
        <v>34</v>
      </c>
      <c r="H275" s="79"/>
      <c r="I275" s="5" t="s">
        <v>1005</v>
      </c>
      <c r="J275" s="5" t="s">
        <v>1006</v>
      </c>
      <c r="K275" s="35">
        <v>83</v>
      </c>
      <c r="L275" s="10">
        <v>800</v>
      </c>
      <c r="M275" s="6"/>
      <c r="N275" s="1"/>
      <c r="O275" t="str">
        <f t="shared" si="17"/>
        <v>C</v>
      </c>
      <c r="Q275" s="44" t="str">
        <f t="shared" si="18"/>
        <v>03/04/2480</v>
      </c>
      <c r="R275" s="45">
        <f t="shared" si="19"/>
        <v>13608</v>
      </c>
      <c r="S275" s="46">
        <f t="shared" si="16"/>
        <v>83</v>
      </c>
    </row>
    <row r="276" spans="1:19" ht="20.100000000000001" customHeight="1" x14ac:dyDescent="0.2">
      <c r="A276" s="5">
        <v>267</v>
      </c>
      <c r="B276" s="8" t="s">
        <v>23</v>
      </c>
      <c r="C276" s="8" t="s">
        <v>1007</v>
      </c>
      <c r="D276" s="8" t="s">
        <v>1008</v>
      </c>
      <c r="E276" s="5" t="s">
        <v>1009</v>
      </c>
      <c r="F276" s="53" t="s">
        <v>466</v>
      </c>
      <c r="G276" s="79" t="s">
        <v>46</v>
      </c>
      <c r="H276" s="79"/>
      <c r="I276" s="5" t="s">
        <v>1010</v>
      </c>
      <c r="J276" s="5" t="s">
        <v>1011</v>
      </c>
      <c r="K276" s="35">
        <v>64</v>
      </c>
      <c r="L276" s="10">
        <v>600</v>
      </c>
      <c r="M276" s="6"/>
      <c r="N276" s="1"/>
      <c r="O276" t="str">
        <f t="shared" si="17"/>
        <v>A</v>
      </c>
      <c r="Q276" s="44" t="str">
        <f t="shared" si="18"/>
        <v>22/01/2499</v>
      </c>
      <c r="R276" s="45">
        <f t="shared" si="19"/>
        <v>20476</v>
      </c>
      <c r="S276" s="46">
        <f t="shared" si="16"/>
        <v>64</v>
      </c>
    </row>
    <row r="277" spans="1:19" ht="20.100000000000001" customHeight="1" x14ac:dyDescent="0.2">
      <c r="A277" s="5">
        <v>268</v>
      </c>
      <c r="B277" s="8" t="s">
        <v>144</v>
      </c>
      <c r="C277" s="8" t="s">
        <v>1012</v>
      </c>
      <c r="D277" s="8" t="s">
        <v>1013</v>
      </c>
      <c r="E277" s="5" t="s">
        <v>217</v>
      </c>
      <c r="F277" s="53" t="s">
        <v>466</v>
      </c>
      <c r="G277" s="79" t="s">
        <v>34</v>
      </c>
      <c r="H277" s="79"/>
      <c r="I277" s="5" t="s">
        <v>1014</v>
      </c>
      <c r="J277" s="5" t="s">
        <v>1015</v>
      </c>
      <c r="K277" s="35">
        <v>60</v>
      </c>
      <c r="L277" s="10">
        <v>600</v>
      </c>
      <c r="M277" s="6"/>
      <c r="N277" s="1"/>
      <c r="O277" t="str">
        <f t="shared" si="17"/>
        <v>A</v>
      </c>
      <c r="Q277" s="44" t="str">
        <f t="shared" si="18"/>
        <v>30/04/2503</v>
      </c>
      <c r="R277" s="45">
        <f t="shared" si="19"/>
        <v>22036</v>
      </c>
      <c r="S277" s="46">
        <f t="shared" si="16"/>
        <v>60</v>
      </c>
    </row>
    <row r="278" spans="1:19" ht="20.100000000000001" customHeight="1" x14ac:dyDescent="0.2">
      <c r="A278" s="5">
        <v>269</v>
      </c>
      <c r="B278" s="8" t="s">
        <v>23</v>
      </c>
      <c r="C278" s="8" t="s">
        <v>1016</v>
      </c>
      <c r="D278" s="8" t="s">
        <v>1017</v>
      </c>
      <c r="E278" s="5" t="s">
        <v>1018</v>
      </c>
      <c r="F278" s="53" t="s">
        <v>466</v>
      </c>
      <c r="G278" s="79" t="s">
        <v>46</v>
      </c>
      <c r="H278" s="79"/>
      <c r="I278" s="5" t="s">
        <v>1019</v>
      </c>
      <c r="J278" s="5" t="s">
        <v>55</v>
      </c>
      <c r="K278" s="35">
        <v>70</v>
      </c>
      <c r="L278" s="10">
        <v>700</v>
      </c>
      <c r="M278" s="6"/>
      <c r="N278" s="1"/>
      <c r="O278" t="str">
        <f t="shared" si="17"/>
        <v>B</v>
      </c>
      <c r="Q278" s="44" t="str">
        <f t="shared" si="18"/>
        <v>01/01/2493</v>
      </c>
      <c r="R278" s="45">
        <f t="shared" si="19"/>
        <v>18264</v>
      </c>
      <c r="S278" s="46">
        <f t="shared" si="16"/>
        <v>70</v>
      </c>
    </row>
    <row r="279" spans="1:19" ht="20.100000000000001" customHeight="1" x14ac:dyDescent="0.2">
      <c r="A279" s="5">
        <v>270</v>
      </c>
      <c r="B279" s="8" t="s">
        <v>23</v>
      </c>
      <c r="C279" s="8" t="s">
        <v>1016</v>
      </c>
      <c r="D279" s="8" t="s">
        <v>888</v>
      </c>
      <c r="E279" s="5" t="s">
        <v>185</v>
      </c>
      <c r="F279" s="53" t="s">
        <v>466</v>
      </c>
      <c r="G279" s="79" t="s">
        <v>19</v>
      </c>
      <c r="H279" s="79"/>
      <c r="I279" s="5" t="s">
        <v>1020</v>
      </c>
      <c r="J279" s="5" t="s">
        <v>904</v>
      </c>
      <c r="K279" s="35">
        <v>89</v>
      </c>
      <c r="L279" s="10">
        <v>800</v>
      </c>
      <c r="M279" s="6"/>
      <c r="N279" s="1"/>
      <c r="O279" t="str">
        <f t="shared" si="17"/>
        <v>C</v>
      </c>
      <c r="Q279" s="44" t="str">
        <f t="shared" si="18"/>
        <v>01/01/2474</v>
      </c>
      <c r="R279" s="45">
        <f t="shared" si="19"/>
        <v>11324</v>
      </c>
      <c r="S279" s="46">
        <f t="shared" si="16"/>
        <v>89</v>
      </c>
    </row>
    <row r="280" spans="1:19" ht="20.100000000000001" customHeight="1" x14ac:dyDescent="0.2">
      <c r="A280" s="5">
        <v>271</v>
      </c>
      <c r="B280" s="8" t="s">
        <v>23</v>
      </c>
      <c r="C280" s="8" t="s">
        <v>1016</v>
      </c>
      <c r="D280" s="8" t="s">
        <v>1021</v>
      </c>
      <c r="E280" s="5" t="s">
        <v>1022</v>
      </c>
      <c r="F280" s="53" t="s">
        <v>466</v>
      </c>
      <c r="G280" s="79" t="s">
        <v>46</v>
      </c>
      <c r="H280" s="79"/>
      <c r="I280" s="5" t="s">
        <v>1023</v>
      </c>
      <c r="J280" s="5" t="s">
        <v>646</v>
      </c>
      <c r="K280" s="35">
        <v>64</v>
      </c>
      <c r="L280" s="10">
        <v>600</v>
      </c>
      <c r="M280" s="6"/>
      <c r="N280" s="1"/>
      <c r="O280" t="str">
        <f t="shared" si="17"/>
        <v>A</v>
      </c>
      <c r="Q280" s="44" t="str">
        <f t="shared" si="18"/>
        <v>01/01/2499</v>
      </c>
      <c r="R280" s="45">
        <f t="shared" si="19"/>
        <v>20455</v>
      </c>
      <c r="S280" s="46">
        <f t="shared" si="16"/>
        <v>64</v>
      </c>
    </row>
    <row r="281" spans="1:19" ht="20.100000000000001" customHeight="1" x14ac:dyDescent="0.2">
      <c r="A281" s="5">
        <v>272</v>
      </c>
      <c r="B281" s="8" t="s">
        <v>23</v>
      </c>
      <c r="C281" s="8" t="s">
        <v>1024</v>
      </c>
      <c r="D281" s="8" t="s">
        <v>996</v>
      </c>
      <c r="E281" s="5" t="s">
        <v>484</v>
      </c>
      <c r="F281" s="53" t="s">
        <v>466</v>
      </c>
      <c r="G281" s="79" t="s">
        <v>19</v>
      </c>
      <c r="H281" s="79"/>
      <c r="I281" s="5" t="s">
        <v>1025</v>
      </c>
      <c r="J281" s="5" t="s">
        <v>1026</v>
      </c>
      <c r="K281" s="35">
        <v>71</v>
      </c>
      <c r="L281" s="10">
        <v>700</v>
      </c>
      <c r="M281" s="6"/>
      <c r="N281" s="1"/>
      <c r="O281" t="str">
        <f t="shared" si="17"/>
        <v>B</v>
      </c>
      <c r="Q281" s="44" t="str">
        <f t="shared" si="18"/>
        <v>29/01/2492</v>
      </c>
      <c r="R281" s="45">
        <f t="shared" si="19"/>
        <v>17927</v>
      </c>
      <c r="S281" s="46">
        <f t="shared" si="16"/>
        <v>71</v>
      </c>
    </row>
    <row r="282" spans="1:19" ht="20.100000000000001" customHeight="1" x14ac:dyDescent="0.2">
      <c r="A282" s="5">
        <v>273</v>
      </c>
      <c r="B282" s="8" t="s">
        <v>15</v>
      </c>
      <c r="C282" s="8" t="s">
        <v>1024</v>
      </c>
      <c r="D282" s="8" t="s">
        <v>1027</v>
      </c>
      <c r="E282" s="5" t="s">
        <v>527</v>
      </c>
      <c r="F282" s="53" t="s">
        <v>466</v>
      </c>
      <c r="G282" s="79" t="s">
        <v>19</v>
      </c>
      <c r="H282" s="79"/>
      <c r="I282" s="5" t="s">
        <v>1028</v>
      </c>
      <c r="J282" s="5" t="s">
        <v>1029</v>
      </c>
      <c r="K282" s="35">
        <v>71</v>
      </c>
      <c r="L282" s="10">
        <v>700</v>
      </c>
      <c r="M282" s="6"/>
      <c r="N282" s="1"/>
      <c r="O282" t="str">
        <f t="shared" si="17"/>
        <v>B</v>
      </c>
      <c r="Q282" s="44" t="str">
        <f t="shared" si="18"/>
        <v>06/03/2492</v>
      </c>
      <c r="R282" s="45">
        <f t="shared" si="19"/>
        <v>17963</v>
      </c>
      <c r="S282" s="46">
        <f t="shared" si="16"/>
        <v>71</v>
      </c>
    </row>
    <row r="283" spans="1:19" ht="20.100000000000001" customHeight="1" x14ac:dyDescent="0.2">
      <c r="A283" s="5">
        <v>274</v>
      </c>
      <c r="B283" s="8" t="s">
        <v>15</v>
      </c>
      <c r="C283" s="8" t="s">
        <v>1030</v>
      </c>
      <c r="D283" s="8" t="s">
        <v>257</v>
      </c>
      <c r="E283" s="5" t="s">
        <v>857</v>
      </c>
      <c r="F283" s="53" t="s">
        <v>466</v>
      </c>
      <c r="G283" s="79" t="s">
        <v>19</v>
      </c>
      <c r="H283" s="79"/>
      <c r="I283" s="5" t="s">
        <v>1031</v>
      </c>
      <c r="J283" s="5" t="s">
        <v>678</v>
      </c>
      <c r="K283" s="35">
        <v>64</v>
      </c>
      <c r="L283" s="10">
        <v>600</v>
      </c>
      <c r="M283" s="6"/>
      <c r="N283" s="1"/>
      <c r="O283" t="str">
        <f t="shared" si="17"/>
        <v>A</v>
      </c>
      <c r="Q283" s="44" t="str">
        <f t="shared" si="18"/>
        <v>16/05/2499</v>
      </c>
      <c r="R283" s="45">
        <f t="shared" si="19"/>
        <v>20591</v>
      </c>
      <c r="S283" s="46">
        <f t="shared" si="16"/>
        <v>64</v>
      </c>
    </row>
    <row r="284" spans="1:19" ht="20.100000000000001" customHeight="1" x14ac:dyDescent="0.2">
      <c r="A284" s="5">
        <v>275</v>
      </c>
      <c r="B284" s="8" t="s">
        <v>23</v>
      </c>
      <c r="C284" s="8" t="s">
        <v>1032</v>
      </c>
      <c r="D284" s="8" t="s">
        <v>1033</v>
      </c>
      <c r="E284" s="5" t="s">
        <v>201</v>
      </c>
      <c r="F284" s="53" t="s">
        <v>466</v>
      </c>
      <c r="G284" s="79" t="s">
        <v>19</v>
      </c>
      <c r="H284" s="79"/>
      <c r="I284" s="5" t="s">
        <v>1034</v>
      </c>
      <c r="J284" s="5" t="s">
        <v>555</v>
      </c>
      <c r="K284" s="35">
        <v>83</v>
      </c>
      <c r="L284" s="10">
        <v>800</v>
      </c>
      <c r="M284" s="6"/>
      <c r="N284" s="1"/>
      <c r="O284" t="str">
        <f t="shared" si="17"/>
        <v>C</v>
      </c>
      <c r="Q284" s="44" t="str">
        <f t="shared" si="18"/>
        <v>01/01/2480</v>
      </c>
      <c r="R284" s="45">
        <f t="shared" si="19"/>
        <v>13516</v>
      </c>
      <c r="S284" s="46">
        <f t="shared" si="16"/>
        <v>83</v>
      </c>
    </row>
    <row r="285" spans="1:19" ht="20.100000000000001" customHeight="1" x14ac:dyDescent="0.2">
      <c r="A285" s="5">
        <v>276</v>
      </c>
      <c r="B285" s="8" t="s">
        <v>15</v>
      </c>
      <c r="C285" s="8" t="s">
        <v>1035</v>
      </c>
      <c r="D285" s="8" t="s">
        <v>216</v>
      </c>
      <c r="E285" s="5" t="s">
        <v>1036</v>
      </c>
      <c r="F285" s="53" t="s">
        <v>466</v>
      </c>
      <c r="G285" s="79" t="s">
        <v>34</v>
      </c>
      <c r="H285" s="79"/>
      <c r="I285" s="5" t="s">
        <v>1037</v>
      </c>
      <c r="J285" s="5" t="s">
        <v>1038</v>
      </c>
      <c r="K285" s="35">
        <v>62</v>
      </c>
      <c r="L285" s="10">
        <v>600</v>
      </c>
      <c r="M285" s="6"/>
      <c r="N285" s="1"/>
      <c r="O285" t="str">
        <f t="shared" si="17"/>
        <v>A</v>
      </c>
      <c r="Q285" s="44" t="str">
        <f t="shared" si="18"/>
        <v>12/11/2500</v>
      </c>
      <c r="R285" s="45">
        <f t="shared" si="19"/>
        <v>21136</v>
      </c>
      <c r="S285" s="46">
        <f t="shared" si="16"/>
        <v>62</v>
      </c>
    </row>
    <row r="286" spans="1:19" ht="20.100000000000001" customHeight="1" x14ac:dyDescent="0.2">
      <c r="A286" s="5">
        <v>277</v>
      </c>
      <c r="B286" s="8" t="s">
        <v>15</v>
      </c>
      <c r="C286" s="8" t="s">
        <v>1039</v>
      </c>
      <c r="D286" s="8" t="s">
        <v>1040</v>
      </c>
      <c r="E286" s="5" t="s">
        <v>175</v>
      </c>
      <c r="F286" s="53" t="s">
        <v>466</v>
      </c>
      <c r="G286" s="79" t="s">
        <v>34</v>
      </c>
      <c r="H286" s="79"/>
      <c r="I286" s="5" t="s">
        <v>1041</v>
      </c>
      <c r="J286" s="5" t="s">
        <v>1042</v>
      </c>
      <c r="K286" s="35">
        <v>78</v>
      </c>
      <c r="L286" s="10">
        <v>700</v>
      </c>
      <c r="M286" s="6"/>
      <c r="N286" s="1"/>
      <c r="O286" t="str">
        <f t="shared" si="17"/>
        <v>B</v>
      </c>
      <c r="Q286" s="44" t="str">
        <f t="shared" si="18"/>
        <v>07/10/2484</v>
      </c>
      <c r="R286" s="45">
        <f t="shared" si="19"/>
        <v>15256</v>
      </c>
      <c r="S286" s="46">
        <f t="shared" si="16"/>
        <v>78</v>
      </c>
    </row>
    <row r="287" spans="1:19" ht="20.100000000000001" customHeight="1" x14ac:dyDescent="0.2">
      <c r="A287" s="5">
        <v>278</v>
      </c>
      <c r="B287" s="8" t="s">
        <v>15</v>
      </c>
      <c r="C287" s="8" t="s">
        <v>1043</v>
      </c>
      <c r="D287" s="8" t="s">
        <v>1027</v>
      </c>
      <c r="E287" s="5" t="s">
        <v>423</v>
      </c>
      <c r="F287" s="53" t="s">
        <v>466</v>
      </c>
      <c r="G287" s="79" t="s">
        <v>19</v>
      </c>
      <c r="H287" s="79"/>
      <c r="I287" s="5" t="s">
        <v>1044</v>
      </c>
      <c r="J287" s="5" t="s">
        <v>1045</v>
      </c>
      <c r="K287" s="35">
        <v>66</v>
      </c>
      <c r="L287" s="10">
        <v>600</v>
      </c>
      <c r="M287" s="6"/>
      <c r="N287" s="1"/>
      <c r="O287" t="str">
        <f t="shared" si="17"/>
        <v>A</v>
      </c>
      <c r="Q287" s="44" t="str">
        <f t="shared" si="18"/>
        <v>23/07/2497</v>
      </c>
      <c r="R287" s="45">
        <f t="shared" si="19"/>
        <v>19928</v>
      </c>
      <c r="S287" s="46">
        <f t="shared" si="16"/>
        <v>66</v>
      </c>
    </row>
    <row r="288" spans="1:19" ht="20.100000000000001" customHeight="1" x14ac:dyDescent="0.2">
      <c r="A288" s="5">
        <v>279</v>
      </c>
      <c r="B288" s="8" t="s">
        <v>144</v>
      </c>
      <c r="C288" s="8" t="s">
        <v>220</v>
      </c>
      <c r="D288" s="8" t="s">
        <v>465</v>
      </c>
      <c r="E288" s="5" t="s">
        <v>127</v>
      </c>
      <c r="F288" s="53" t="s">
        <v>466</v>
      </c>
      <c r="G288" s="79" t="s">
        <v>46</v>
      </c>
      <c r="H288" s="79"/>
      <c r="I288" s="5" t="s">
        <v>1046</v>
      </c>
      <c r="J288" s="5" t="s">
        <v>174</v>
      </c>
      <c r="K288" s="35">
        <v>81</v>
      </c>
      <c r="L288" s="10">
        <v>800</v>
      </c>
      <c r="M288" s="6"/>
      <c r="N288" s="1"/>
      <c r="O288" t="str">
        <f t="shared" si="17"/>
        <v>C</v>
      </c>
      <c r="Q288" s="44" t="str">
        <f t="shared" si="18"/>
        <v>01/01/2482</v>
      </c>
      <c r="R288" s="45">
        <f t="shared" si="19"/>
        <v>14246</v>
      </c>
      <c r="S288" s="46">
        <f t="shared" si="16"/>
        <v>81</v>
      </c>
    </row>
    <row r="289" spans="1:19" ht="20.100000000000001" customHeight="1" x14ac:dyDescent="0.2">
      <c r="A289" s="5">
        <v>280</v>
      </c>
      <c r="B289" s="8" t="s">
        <v>23</v>
      </c>
      <c r="C289" s="8" t="s">
        <v>220</v>
      </c>
      <c r="D289" s="8" t="s">
        <v>1047</v>
      </c>
      <c r="E289" s="5" t="s">
        <v>1048</v>
      </c>
      <c r="F289" s="53" t="s">
        <v>466</v>
      </c>
      <c r="G289" s="79" t="s">
        <v>34</v>
      </c>
      <c r="H289" s="79"/>
      <c r="I289" s="5" t="s">
        <v>1049</v>
      </c>
      <c r="J289" s="5" t="s">
        <v>846</v>
      </c>
      <c r="K289" s="35">
        <v>84</v>
      </c>
      <c r="L289" s="10">
        <v>800</v>
      </c>
      <c r="M289" s="6"/>
      <c r="N289" s="1"/>
      <c r="O289" t="str">
        <f t="shared" si="17"/>
        <v>C</v>
      </c>
      <c r="Q289" s="44" t="str">
        <f t="shared" si="18"/>
        <v>01/01/2479</v>
      </c>
      <c r="R289" s="45">
        <f t="shared" si="19"/>
        <v>13150</v>
      </c>
      <c r="S289" s="46">
        <f t="shared" si="16"/>
        <v>84</v>
      </c>
    </row>
    <row r="290" spans="1:19" ht="20.100000000000001" customHeight="1" x14ac:dyDescent="0.2">
      <c r="A290" s="5">
        <v>281</v>
      </c>
      <c r="B290" s="8" t="s">
        <v>15</v>
      </c>
      <c r="C290" s="8" t="s">
        <v>225</v>
      </c>
      <c r="D290" s="8" t="s">
        <v>848</v>
      </c>
      <c r="E290" s="5" t="s">
        <v>1050</v>
      </c>
      <c r="F290" s="53" t="s">
        <v>466</v>
      </c>
      <c r="G290" s="79" t="s">
        <v>34</v>
      </c>
      <c r="H290" s="79"/>
      <c r="I290" s="5" t="s">
        <v>1051</v>
      </c>
      <c r="J290" s="5" t="s">
        <v>1052</v>
      </c>
      <c r="K290" s="35">
        <v>70</v>
      </c>
      <c r="L290" s="10">
        <v>700</v>
      </c>
      <c r="M290" s="6"/>
      <c r="N290" s="1"/>
      <c r="O290" t="str">
        <f t="shared" si="17"/>
        <v>B</v>
      </c>
      <c r="Q290" s="44" t="str">
        <f t="shared" si="18"/>
        <v>27/10/2492</v>
      </c>
      <c r="R290" s="45">
        <f t="shared" si="19"/>
        <v>18198</v>
      </c>
      <c r="S290" s="46">
        <f t="shared" si="16"/>
        <v>70</v>
      </c>
    </row>
    <row r="291" spans="1:19" ht="20.100000000000001" customHeight="1" x14ac:dyDescent="0.2">
      <c r="A291" s="5">
        <v>282</v>
      </c>
      <c r="B291" s="8" t="s">
        <v>23</v>
      </c>
      <c r="C291" s="8" t="s">
        <v>462</v>
      </c>
      <c r="D291" s="8" t="s">
        <v>878</v>
      </c>
      <c r="E291" s="5" t="s">
        <v>522</v>
      </c>
      <c r="F291" s="53" t="s">
        <v>466</v>
      </c>
      <c r="G291" s="79" t="s">
        <v>34</v>
      </c>
      <c r="H291" s="79"/>
      <c r="I291" s="5" t="s">
        <v>1053</v>
      </c>
      <c r="J291" s="5" t="s">
        <v>77</v>
      </c>
      <c r="K291" s="35">
        <v>74</v>
      </c>
      <c r="L291" s="10">
        <v>700</v>
      </c>
      <c r="M291" s="6"/>
      <c r="N291" s="1"/>
      <c r="O291" t="str">
        <f t="shared" si="17"/>
        <v>B</v>
      </c>
      <c r="Q291" s="44" t="str">
        <f t="shared" si="18"/>
        <v>01/01/2489</v>
      </c>
      <c r="R291" s="45">
        <f t="shared" si="19"/>
        <v>16803</v>
      </c>
      <c r="S291" s="46">
        <f t="shared" si="16"/>
        <v>74</v>
      </c>
    </row>
    <row r="292" spans="1:19" ht="20.100000000000001" customHeight="1" x14ac:dyDescent="0.2">
      <c r="A292" s="5">
        <v>283</v>
      </c>
      <c r="B292" s="8" t="s">
        <v>23</v>
      </c>
      <c r="C292" s="8" t="s">
        <v>1054</v>
      </c>
      <c r="D292" s="8" t="s">
        <v>1055</v>
      </c>
      <c r="E292" s="5" t="s">
        <v>349</v>
      </c>
      <c r="F292" s="53" t="s">
        <v>466</v>
      </c>
      <c r="G292" s="79" t="s">
        <v>34</v>
      </c>
      <c r="H292" s="79"/>
      <c r="I292" s="5" t="s">
        <v>1056</v>
      </c>
      <c r="J292" s="5" t="s">
        <v>1057</v>
      </c>
      <c r="K292" s="35">
        <v>70</v>
      </c>
      <c r="L292" s="10">
        <v>700</v>
      </c>
      <c r="M292" s="6"/>
      <c r="N292" s="1"/>
      <c r="O292" t="str">
        <f t="shared" si="17"/>
        <v>B</v>
      </c>
      <c r="Q292" s="44" t="str">
        <f t="shared" si="18"/>
        <v>31/12/2492</v>
      </c>
      <c r="R292" s="45">
        <f t="shared" si="19"/>
        <v>18263</v>
      </c>
      <c r="S292" s="46">
        <f t="shared" si="16"/>
        <v>70</v>
      </c>
    </row>
    <row r="293" spans="1:19" ht="20.100000000000001" customHeight="1" x14ac:dyDescent="0.2">
      <c r="A293" s="5">
        <v>284</v>
      </c>
      <c r="B293" s="8" t="s">
        <v>144</v>
      </c>
      <c r="C293" s="8" t="s">
        <v>1058</v>
      </c>
      <c r="D293" s="8" t="s">
        <v>848</v>
      </c>
      <c r="E293" s="5" t="s">
        <v>1059</v>
      </c>
      <c r="F293" s="53" t="s">
        <v>466</v>
      </c>
      <c r="G293" s="79" t="s">
        <v>34</v>
      </c>
      <c r="H293" s="79"/>
      <c r="I293" s="5" t="s">
        <v>1060</v>
      </c>
      <c r="J293" s="5" t="s">
        <v>1061</v>
      </c>
      <c r="K293" s="35">
        <v>76</v>
      </c>
      <c r="L293" s="10">
        <v>700</v>
      </c>
      <c r="M293" s="6"/>
      <c r="N293" s="1"/>
      <c r="O293" t="str">
        <f t="shared" si="17"/>
        <v>B</v>
      </c>
      <c r="Q293" s="44" t="str">
        <f t="shared" si="18"/>
        <v>02/06/2487</v>
      </c>
      <c r="R293" s="45">
        <f t="shared" si="19"/>
        <v>16225</v>
      </c>
      <c r="S293" s="46">
        <f t="shared" si="16"/>
        <v>76</v>
      </c>
    </row>
    <row r="294" spans="1:19" ht="20.100000000000001" customHeight="1" x14ac:dyDescent="0.2">
      <c r="A294" s="5">
        <v>285</v>
      </c>
      <c r="B294" s="8" t="s">
        <v>15</v>
      </c>
      <c r="C294" s="8" t="s">
        <v>239</v>
      </c>
      <c r="D294" s="8" t="s">
        <v>339</v>
      </c>
      <c r="E294" s="5" t="s">
        <v>381</v>
      </c>
      <c r="F294" s="53" t="s">
        <v>466</v>
      </c>
      <c r="G294" s="79" t="s">
        <v>46</v>
      </c>
      <c r="H294" s="79"/>
      <c r="I294" s="5" t="s">
        <v>1062</v>
      </c>
      <c r="J294" s="5" t="s">
        <v>1063</v>
      </c>
      <c r="K294" s="35">
        <v>63</v>
      </c>
      <c r="L294" s="10">
        <v>600</v>
      </c>
      <c r="M294" s="6"/>
      <c r="N294" s="1"/>
      <c r="O294" t="str">
        <f t="shared" si="17"/>
        <v>A</v>
      </c>
      <c r="Q294" s="44" t="str">
        <f t="shared" si="18"/>
        <v>22/08/2500</v>
      </c>
      <c r="R294" s="45">
        <f t="shared" si="19"/>
        <v>21054</v>
      </c>
      <c r="S294" s="46">
        <f t="shared" si="16"/>
        <v>63</v>
      </c>
    </row>
    <row r="295" spans="1:19" ht="20.100000000000001" customHeight="1" x14ac:dyDescent="0.2">
      <c r="A295" s="5">
        <v>286</v>
      </c>
      <c r="B295" s="8" t="s">
        <v>15</v>
      </c>
      <c r="C295" s="8" t="s">
        <v>239</v>
      </c>
      <c r="D295" s="8" t="s">
        <v>357</v>
      </c>
      <c r="E295" s="5" t="s">
        <v>1064</v>
      </c>
      <c r="F295" s="53" t="s">
        <v>466</v>
      </c>
      <c r="G295" s="79" t="s">
        <v>34</v>
      </c>
      <c r="H295" s="79"/>
      <c r="I295" s="5" t="s">
        <v>1065</v>
      </c>
      <c r="J295" s="5" t="s">
        <v>1066</v>
      </c>
      <c r="K295" s="35">
        <v>72</v>
      </c>
      <c r="L295" s="10">
        <v>700</v>
      </c>
      <c r="M295" s="6"/>
      <c r="N295" s="1"/>
      <c r="O295" t="str">
        <f t="shared" si="17"/>
        <v>B</v>
      </c>
      <c r="Q295" s="44" t="str">
        <f t="shared" si="18"/>
        <v>22/06/2491</v>
      </c>
      <c r="R295" s="45">
        <f t="shared" si="19"/>
        <v>17706</v>
      </c>
      <c r="S295" s="46">
        <f t="shared" si="16"/>
        <v>72</v>
      </c>
    </row>
    <row r="296" spans="1:19" ht="20.100000000000001" customHeight="1" x14ac:dyDescent="0.2">
      <c r="A296" s="5">
        <v>287</v>
      </c>
      <c r="B296" s="8" t="s">
        <v>144</v>
      </c>
      <c r="C296" s="8" t="s">
        <v>1067</v>
      </c>
      <c r="D296" s="8" t="s">
        <v>253</v>
      </c>
      <c r="E296" s="5" t="s">
        <v>1050</v>
      </c>
      <c r="F296" s="53" t="s">
        <v>466</v>
      </c>
      <c r="G296" s="79" t="s">
        <v>34</v>
      </c>
      <c r="H296" s="79"/>
      <c r="I296" s="5" t="s">
        <v>1068</v>
      </c>
      <c r="J296" s="5" t="s">
        <v>1069</v>
      </c>
      <c r="K296" s="35">
        <v>74</v>
      </c>
      <c r="L296" s="10">
        <v>700</v>
      </c>
      <c r="M296" s="6"/>
      <c r="N296" s="1"/>
      <c r="O296" t="str">
        <f t="shared" si="17"/>
        <v>B</v>
      </c>
      <c r="Q296" s="44" t="str">
        <f t="shared" si="18"/>
        <v>05/09/2489</v>
      </c>
      <c r="R296" s="45">
        <f t="shared" si="19"/>
        <v>17050</v>
      </c>
      <c r="S296" s="46">
        <f t="shared" si="16"/>
        <v>74</v>
      </c>
    </row>
    <row r="297" spans="1:19" ht="20.100000000000001" customHeight="1" x14ac:dyDescent="0.2">
      <c r="A297" s="5">
        <v>288</v>
      </c>
      <c r="B297" s="8" t="s">
        <v>23</v>
      </c>
      <c r="C297" s="8" t="s">
        <v>1070</v>
      </c>
      <c r="D297" s="8" t="s">
        <v>1071</v>
      </c>
      <c r="E297" s="5" t="s">
        <v>1072</v>
      </c>
      <c r="F297" s="53" t="s">
        <v>466</v>
      </c>
      <c r="G297" s="79" t="s">
        <v>34</v>
      </c>
      <c r="H297" s="79"/>
      <c r="I297" s="5" t="s">
        <v>1073</v>
      </c>
      <c r="J297" s="5" t="s">
        <v>1074</v>
      </c>
      <c r="K297" s="35">
        <v>66</v>
      </c>
      <c r="L297" s="10">
        <v>600</v>
      </c>
      <c r="M297" s="6"/>
      <c r="N297" s="1"/>
      <c r="O297" t="str">
        <f t="shared" si="17"/>
        <v>A</v>
      </c>
      <c r="Q297" s="44" t="str">
        <f t="shared" si="18"/>
        <v>23/05/2497</v>
      </c>
      <c r="R297" s="45">
        <f t="shared" si="19"/>
        <v>19867</v>
      </c>
      <c r="S297" s="46">
        <f t="shared" si="16"/>
        <v>66</v>
      </c>
    </row>
    <row r="298" spans="1:19" ht="20.100000000000001" customHeight="1" x14ac:dyDescent="0.2">
      <c r="A298" s="5">
        <v>289</v>
      </c>
      <c r="B298" s="8" t="s">
        <v>23</v>
      </c>
      <c r="C298" s="8" t="s">
        <v>1075</v>
      </c>
      <c r="D298" s="8" t="s">
        <v>1000</v>
      </c>
      <c r="E298" s="5" t="s">
        <v>175</v>
      </c>
      <c r="F298" s="53" t="s">
        <v>466</v>
      </c>
      <c r="G298" s="79" t="s">
        <v>34</v>
      </c>
      <c r="H298" s="79"/>
      <c r="I298" s="5" t="s">
        <v>1076</v>
      </c>
      <c r="J298" s="5" t="s">
        <v>153</v>
      </c>
      <c r="K298" s="35">
        <v>76</v>
      </c>
      <c r="L298" s="10">
        <v>700</v>
      </c>
      <c r="M298" s="6"/>
      <c r="N298" s="1"/>
      <c r="O298" t="str">
        <f t="shared" si="17"/>
        <v>B</v>
      </c>
      <c r="Q298" s="44" t="str">
        <f t="shared" si="18"/>
        <v>01/01/2487</v>
      </c>
      <c r="R298" s="45">
        <f t="shared" si="19"/>
        <v>16072</v>
      </c>
      <c r="S298" s="46">
        <f t="shared" si="16"/>
        <v>76</v>
      </c>
    </row>
    <row r="299" spans="1:19" ht="20.100000000000001" customHeight="1" x14ac:dyDescent="0.2">
      <c r="A299" s="5">
        <v>290</v>
      </c>
      <c r="B299" s="8" t="s">
        <v>15</v>
      </c>
      <c r="C299" s="8" t="s">
        <v>1077</v>
      </c>
      <c r="D299" s="8" t="s">
        <v>1078</v>
      </c>
      <c r="E299" s="5" t="s">
        <v>217</v>
      </c>
      <c r="F299" s="53" t="s">
        <v>466</v>
      </c>
      <c r="G299" s="79" t="s">
        <v>34</v>
      </c>
      <c r="H299" s="79"/>
      <c r="I299" s="5" t="s">
        <v>1079</v>
      </c>
      <c r="J299" s="5" t="s">
        <v>1080</v>
      </c>
      <c r="K299" s="35">
        <v>81</v>
      </c>
      <c r="L299" s="10">
        <v>800</v>
      </c>
      <c r="M299" s="6"/>
      <c r="N299" s="1"/>
      <c r="O299" t="str">
        <f t="shared" si="17"/>
        <v>C</v>
      </c>
      <c r="Q299" s="44" t="str">
        <f t="shared" si="18"/>
        <v>15/03/2482</v>
      </c>
      <c r="R299" s="45">
        <f t="shared" si="19"/>
        <v>14319</v>
      </c>
      <c r="S299" s="46">
        <f t="shared" si="16"/>
        <v>81</v>
      </c>
    </row>
    <row r="300" spans="1:19" ht="20.100000000000001" customHeight="1" x14ac:dyDescent="0.2">
      <c r="A300" s="5">
        <v>291</v>
      </c>
      <c r="B300" s="8" t="s">
        <v>15</v>
      </c>
      <c r="C300" s="8" t="s">
        <v>1081</v>
      </c>
      <c r="D300" s="8" t="s">
        <v>1082</v>
      </c>
      <c r="E300" s="5" t="s">
        <v>1083</v>
      </c>
      <c r="F300" s="53" t="s">
        <v>466</v>
      </c>
      <c r="G300" s="79" t="s">
        <v>46</v>
      </c>
      <c r="H300" s="79"/>
      <c r="I300" s="5" t="s">
        <v>1084</v>
      </c>
      <c r="J300" s="5" t="s">
        <v>1085</v>
      </c>
      <c r="K300" s="35">
        <v>60</v>
      </c>
      <c r="L300" s="10">
        <v>600</v>
      </c>
      <c r="M300" s="6"/>
      <c r="N300" s="1"/>
      <c r="O300" t="str">
        <f t="shared" si="17"/>
        <v>A</v>
      </c>
      <c r="Q300" s="44" t="str">
        <f t="shared" si="18"/>
        <v>17/11/2502</v>
      </c>
      <c r="R300" s="45">
        <f t="shared" si="19"/>
        <v>21871</v>
      </c>
      <c r="S300" s="46">
        <f t="shared" si="16"/>
        <v>60</v>
      </c>
    </row>
    <row r="301" spans="1:19" ht="20.100000000000001" customHeight="1" x14ac:dyDescent="0.2">
      <c r="A301" s="5">
        <v>292</v>
      </c>
      <c r="B301" s="8" t="s">
        <v>23</v>
      </c>
      <c r="C301" s="8" t="s">
        <v>1086</v>
      </c>
      <c r="D301" s="8" t="s">
        <v>888</v>
      </c>
      <c r="E301" s="5" t="s">
        <v>92</v>
      </c>
      <c r="F301" s="53" t="s">
        <v>466</v>
      </c>
      <c r="G301" s="79" t="s">
        <v>34</v>
      </c>
      <c r="H301" s="79"/>
      <c r="I301" s="5" t="s">
        <v>1087</v>
      </c>
      <c r="J301" s="5" t="s">
        <v>524</v>
      </c>
      <c r="K301" s="35">
        <v>78</v>
      </c>
      <c r="L301" s="10">
        <v>700</v>
      </c>
      <c r="M301" s="6"/>
      <c r="N301" s="1"/>
      <c r="O301" t="str">
        <f t="shared" si="17"/>
        <v>B</v>
      </c>
      <c r="Q301" s="44" t="str">
        <f t="shared" si="18"/>
        <v>01/01/2485</v>
      </c>
      <c r="R301" s="45">
        <f t="shared" si="19"/>
        <v>15342</v>
      </c>
      <c r="S301" s="46">
        <f t="shared" si="16"/>
        <v>78</v>
      </c>
    </row>
    <row r="302" spans="1:19" ht="20.100000000000001" customHeight="1" x14ac:dyDescent="0.2">
      <c r="A302" s="5">
        <v>293</v>
      </c>
      <c r="B302" s="8" t="s">
        <v>23</v>
      </c>
      <c r="C302" s="8" t="s">
        <v>1088</v>
      </c>
      <c r="D302" s="8" t="s">
        <v>1089</v>
      </c>
      <c r="E302" s="5" t="s">
        <v>480</v>
      </c>
      <c r="F302" s="53" t="s">
        <v>466</v>
      </c>
      <c r="G302" s="79" t="s">
        <v>46</v>
      </c>
      <c r="H302" s="79"/>
      <c r="I302" s="5" t="s">
        <v>1090</v>
      </c>
      <c r="J302" s="5" t="s">
        <v>1091</v>
      </c>
      <c r="K302" s="35">
        <v>60</v>
      </c>
      <c r="L302" s="10">
        <v>600</v>
      </c>
      <c r="M302" s="6"/>
      <c r="N302" s="1"/>
      <c r="O302" t="str">
        <f t="shared" si="17"/>
        <v>A</v>
      </c>
      <c r="Q302" s="44" t="str">
        <f t="shared" si="18"/>
        <v>03/04/2503</v>
      </c>
      <c r="R302" s="45">
        <f t="shared" si="19"/>
        <v>22009</v>
      </c>
      <c r="S302" s="46">
        <f t="shared" si="16"/>
        <v>60</v>
      </c>
    </row>
    <row r="303" spans="1:19" ht="20.100000000000001" customHeight="1" x14ac:dyDescent="0.2">
      <c r="A303" s="5">
        <v>294</v>
      </c>
      <c r="B303" s="8" t="s">
        <v>15</v>
      </c>
      <c r="C303" s="8" t="s">
        <v>1092</v>
      </c>
      <c r="D303" s="8" t="s">
        <v>1093</v>
      </c>
      <c r="E303" s="5" t="s">
        <v>26</v>
      </c>
      <c r="F303" s="53" t="s">
        <v>466</v>
      </c>
      <c r="G303" s="79" t="s">
        <v>46</v>
      </c>
      <c r="H303" s="79"/>
      <c r="I303" s="5" t="s">
        <v>1094</v>
      </c>
      <c r="J303" s="5" t="s">
        <v>1095</v>
      </c>
      <c r="K303" s="35">
        <v>65</v>
      </c>
      <c r="L303" s="10">
        <v>600</v>
      </c>
      <c r="M303" s="6"/>
      <c r="N303" s="1"/>
      <c r="O303" t="str">
        <f t="shared" si="17"/>
        <v>A</v>
      </c>
      <c r="Q303" s="44" t="str">
        <f t="shared" si="18"/>
        <v>04/09/2498</v>
      </c>
      <c r="R303" s="45">
        <f t="shared" si="19"/>
        <v>20336</v>
      </c>
      <c r="S303" s="46">
        <f t="shared" si="16"/>
        <v>65</v>
      </c>
    </row>
    <row r="304" spans="1:19" ht="20.100000000000001" customHeight="1" x14ac:dyDescent="0.2">
      <c r="A304" s="5">
        <v>295</v>
      </c>
      <c r="B304" s="8" t="s">
        <v>23</v>
      </c>
      <c r="C304" s="8" t="s">
        <v>1096</v>
      </c>
      <c r="D304" s="8" t="s">
        <v>1097</v>
      </c>
      <c r="E304" s="5" t="s">
        <v>414</v>
      </c>
      <c r="F304" s="53" t="s">
        <v>466</v>
      </c>
      <c r="G304" s="79" t="s">
        <v>19</v>
      </c>
      <c r="H304" s="79"/>
      <c r="I304" s="5" t="s">
        <v>1098</v>
      </c>
      <c r="J304" s="5" t="s">
        <v>153</v>
      </c>
      <c r="K304" s="35">
        <v>76</v>
      </c>
      <c r="L304" s="10">
        <v>700</v>
      </c>
      <c r="M304" s="6"/>
      <c r="N304" s="1"/>
      <c r="O304" t="str">
        <f t="shared" si="17"/>
        <v>B</v>
      </c>
      <c r="Q304" s="44" t="str">
        <f t="shared" si="18"/>
        <v>01/01/2487</v>
      </c>
      <c r="R304" s="45">
        <f t="shared" si="19"/>
        <v>16072</v>
      </c>
      <c r="S304" s="46">
        <f t="shared" si="16"/>
        <v>76</v>
      </c>
    </row>
    <row r="305" spans="1:19" ht="20.100000000000001" customHeight="1" x14ac:dyDescent="0.2">
      <c r="A305" s="5">
        <v>296</v>
      </c>
      <c r="B305" s="8" t="s">
        <v>15</v>
      </c>
      <c r="C305" s="8" t="s">
        <v>1099</v>
      </c>
      <c r="D305" s="8" t="s">
        <v>1100</v>
      </c>
      <c r="E305" s="5" t="s">
        <v>81</v>
      </c>
      <c r="F305" s="53" t="s">
        <v>466</v>
      </c>
      <c r="G305" s="79" t="s">
        <v>19</v>
      </c>
      <c r="H305" s="79"/>
      <c r="I305" s="5" t="s">
        <v>1101</v>
      </c>
      <c r="J305" s="5" t="s">
        <v>767</v>
      </c>
      <c r="K305" s="35">
        <v>72</v>
      </c>
      <c r="L305" s="10">
        <v>700</v>
      </c>
      <c r="M305" s="6"/>
      <c r="N305" s="1"/>
      <c r="O305" t="str">
        <f t="shared" si="17"/>
        <v>B</v>
      </c>
      <c r="Q305" s="44" t="str">
        <f t="shared" si="18"/>
        <v>01/01/2491</v>
      </c>
      <c r="R305" s="45">
        <f t="shared" si="19"/>
        <v>17533</v>
      </c>
      <c r="S305" s="46">
        <f t="shared" si="16"/>
        <v>72</v>
      </c>
    </row>
    <row r="306" spans="1:19" ht="20.100000000000001" customHeight="1" x14ac:dyDescent="0.2">
      <c r="A306" s="5">
        <v>297</v>
      </c>
      <c r="B306" s="8" t="s">
        <v>23</v>
      </c>
      <c r="C306" s="8" t="s">
        <v>1099</v>
      </c>
      <c r="D306" s="8" t="s">
        <v>888</v>
      </c>
      <c r="E306" s="5" t="s">
        <v>957</v>
      </c>
      <c r="F306" s="53" t="s">
        <v>466</v>
      </c>
      <c r="G306" s="79" t="s">
        <v>34</v>
      </c>
      <c r="H306" s="79"/>
      <c r="I306" s="5" t="s">
        <v>1102</v>
      </c>
      <c r="J306" s="5" t="s">
        <v>1103</v>
      </c>
      <c r="K306" s="35">
        <v>73</v>
      </c>
      <c r="L306" s="10">
        <v>700</v>
      </c>
      <c r="M306" s="6"/>
      <c r="N306" s="1"/>
      <c r="O306" t="str">
        <f t="shared" si="17"/>
        <v>B</v>
      </c>
      <c r="Q306" s="44" t="str">
        <f t="shared" si="18"/>
        <v>31/05/2490</v>
      </c>
      <c r="R306" s="45">
        <f t="shared" si="19"/>
        <v>17318</v>
      </c>
      <c r="S306" s="46">
        <f t="shared" si="16"/>
        <v>73</v>
      </c>
    </row>
    <row r="307" spans="1:19" ht="20.100000000000001" customHeight="1" x14ac:dyDescent="0.2">
      <c r="A307" s="5">
        <v>298</v>
      </c>
      <c r="B307" s="8" t="s">
        <v>15</v>
      </c>
      <c r="C307" s="8" t="s">
        <v>1104</v>
      </c>
      <c r="D307" s="8" t="s">
        <v>234</v>
      </c>
      <c r="E307" s="5" t="s">
        <v>39</v>
      </c>
      <c r="F307" s="53" t="s">
        <v>466</v>
      </c>
      <c r="G307" s="79" t="s">
        <v>46</v>
      </c>
      <c r="H307" s="79"/>
      <c r="I307" s="5" t="s">
        <v>1105</v>
      </c>
      <c r="J307" s="5" t="s">
        <v>1106</v>
      </c>
      <c r="K307" s="35">
        <v>91</v>
      </c>
      <c r="L307" s="10">
        <v>1000</v>
      </c>
      <c r="M307" s="6"/>
      <c r="N307" s="1"/>
      <c r="O307" t="str">
        <f t="shared" si="17"/>
        <v>D</v>
      </c>
      <c r="Q307" s="44" t="str">
        <f t="shared" si="18"/>
        <v>01/01/2472</v>
      </c>
      <c r="R307" s="45">
        <f t="shared" si="19"/>
        <v>10594</v>
      </c>
      <c r="S307" s="46">
        <f t="shared" si="16"/>
        <v>91</v>
      </c>
    </row>
    <row r="308" spans="1:19" ht="20.100000000000001" customHeight="1" x14ac:dyDescent="0.2">
      <c r="A308" s="5">
        <v>299</v>
      </c>
      <c r="B308" s="8" t="s">
        <v>144</v>
      </c>
      <c r="C308" s="8" t="s">
        <v>1107</v>
      </c>
      <c r="D308" s="8" t="s">
        <v>1108</v>
      </c>
      <c r="E308" s="5" t="s">
        <v>636</v>
      </c>
      <c r="F308" s="53" t="s">
        <v>466</v>
      </c>
      <c r="G308" s="79" t="s">
        <v>46</v>
      </c>
      <c r="H308" s="79"/>
      <c r="I308" s="5" t="s">
        <v>1109</v>
      </c>
      <c r="J308" s="5" t="s">
        <v>1110</v>
      </c>
      <c r="K308" s="35">
        <v>64</v>
      </c>
      <c r="L308" s="10">
        <v>600</v>
      </c>
      <c r="M308" s="6"/>
      <c r="N308" s="1"/>
      <c r="O308" t="str">
        <f t="shared" si="17"/>
        <v>A</v>
      </c>
      <c r="Q308" s="44" t="str">
        <f t="shared" si="18"/>
        <v>20/04/2499</v>
      </c>
      <c r="R308" s="45">
        <f t="shared" si="19"/>
        <v>20565</v>
      </c>
      <c r="S308" s="46">
        <f t="shared" si="16"/>
        <v>64</v>
      </c>
    </row>
    <row r="309" spans="1:19" ht="20.100000000000001" customHeight="1" x14ac:dyDescent="0.2">
      <c r="A309" s="5">
        <v>300</v>
      </c>
      <c r="B309" s="8" t="s">
        <v>15</v>
      </c>
      <c r="C309" s="8" t="s">
        <v>294</v>
      </c>
      <c r="D309" s="8" t="s">
        <v>1111</v>
      </c>
      <c r="E309" s="5" t="s">
        <v>369</v>
      </c>
      <c r="F309" s="53" t="s">
        <v>466</v>
      </c>
      <c r="G309" s="79" t="s">
        <v>19</v>
      </c>
      <c r="H309" s="79"/>
      <c r="I309" s="5" t="s">
        <v>1112</v>
      </c>
      <c r="J309" s="5" t="s">
        <v>1113</v>
      </c>
      <c r="K309" s="35">
        <v>77</v>
      </c>
      <c r="L309" s="10">
        <v>700</v>
      </c>
      <c r="M309" s="6"/>
      <c r="N309" s="1"/>
      <c r="O309" t="str">
        <f t="shared" si="17"/>
        <v>B</v>
      </c>
      <c r="Q309" s="44" t="str">
        <f t="shared" si="18"/>
        <v>05/03/2486</v>
      </c>
      <c r="R309" s="45">
        <f t="shared" si="19"/>
        <v>15770</v>
      </c>
      <c r="S309" s="46">
        <f t="shared" si="16"/>
        <v>77</v>
      </c>
    </row>
    <row r="310" spans="1:19" ht="20.100000000000001" customHeight="1" x14ac:dyDescent="0.2">
      <c r="A310" s="5">
        <v>301</v>
      </c>
      <c r="B310" s="8" t="s">
        <v>23</v>
      </c>
      <c r="C310" s="8" t="s">
        <v>1114</v>
      </c>
      <c r="D310" s="8" t="s">
        <v>25</v>
      </c>
      <c r="E310" s="5" t="s">
        <v>147</v>
      </c>
      <c r="F310" s="53" t="s">
        <v>466</v>
      </c>
      <c r="G310" s="79" t="s">
        <v>46</v>
      </c>
      <c r="H310" s="79"/>
      <c r="I310" s="5" t="s">
        <v>1115</v>
      </c>
      <c r="J310" s="5" t="s">
        <v>390</v>
      </c>
      <c r="K310" s="35">
        <v>66</v>
      </c>
      <c r="L310" s="10">
        <v>600</v>
      </c>
      <c r="M310" s="6"/>
      <c r="N310" s="1"/>
      <c r="O310" t="str">
        <f t="shared" si="17"/>
        <v>A</v>
      </c>
      <c r="Q310" s="44" t="str">
        <f t="shared" si="18"/>
        <v>01/01/2497</v>
      </c>
      <c r="R310" s="45">
        <f t="shared" si="19"/>
        <v>19725</v>
      </c>
      <c r="S310" s="46">
        <f t="shared" si="16"/>
        <v>66</v>
      </c>
    </row>
    <row r="311" spans="1:19" ht="20.100000000000001" customHeight="1" x14ac:dyDescent="0.2">
      <c r="A311" s="5">
        <v>302</v>
      </c>
      <c r="B311" s="8" t="s">
        <v>144</v>
      </c>
      <c r="C311" s="8" t="s">
        <v>1114</v>
      </c>
      <c r="D311" s="8" t="s">
        <v>465</v>
      </c>
      <c r="E311" s="5" t="s">
        <v>1022</v>
      </c>
      <c r="F311" s="53" t="s">
        <v>466</v>
      </c>
      <c r="G311" s="79" t="s">
        <v>46</v>
      </c>
      <c r="H311" s="79"/>
      <c r="I311" s="5" t="s">
        <v>1116</v>
      </c>
      <c r="J311" s="5" t="s">
        <v>162</v>
      </c>
      <c r="K311" s="35">
        <v>67</v>
      </c>
      <c r="L311" s="10">
        <v>600</v>
      </c>
      <c r="M311" s="6"/>
      <c r="N311" s="1"/>
      <c r="O311" t="str">
        <f t="shared" si="17"/>
        <v>A</v>
      </c>
      <c r="Q311" s="44" t="str">
        <f t="shared" si="18"/>
        <v>01/01/2496</v>
      </c>
      <c r="R311" s="45">
        <f t="shared" si="19"/>
        <v>19360</v>
      </c>
      <c r="S311" s="46">
        <f t="shared" si="16"/>
        <v>67</v>
      </c>
    </row>
    <row r="312" spans="1:19" ht="20.100000000000001" customHeight="1" x14ac:dyDescent="0.2">
      <c r="A312" s="5">
        <v>303</v>
      </c>
      <c r="B312" s="8" t="s">
        <v>144</v>
      </c>
      <c r="C312" s="8" t="s">
        <v>310</v>
      </c>
      <c r="D312" s="8" t="s">
        <v>916</v>
      </c>
      <c r="E312" s="5" t="s">
        <v>115</v>
      </c>
      <c r="F312" s="53" t="s">
        <v>466</v>
      </c>
      <c r="G312" s="79" t="s">
        <v>34</v>
      </c>
      <c r="H312" s="79"/>
      <c r="I312" s="5" t="s">
        <v>1117</v>
      </c>
      <c r="J312" s="5" t="s">
        <v>1118</v>
      </c>
      <c r="K312" s="35">
        <v>62</v>
      </c>
      <c r="L312" s="10">
        <v>600</v>
      </c>
      <c r="M312" s="6"/>
      <c r="N312" s="1"/>
      <c r="O312" t="str">
        <f t="shared" si="17"/>
        <v>A</v>
      </c>
      <c r="Q312" s="44" t="str">
        <f t="shared" si="18"/>
        <v>17/05/2501</v>
      </c>
      <c r="R312" s="45">
        <f t="shared" si="19"/>
        <v>21322</v>
      </c>
      <c r="S312" s="46">
        <f t="shared" si="16"/>
        <v>62</v>
      </c>
    </row>
    <row r="313" spans="1:19" ht="20.100000000000001" customHeight="1" x14ac:dyDescent="0.2">
      <c r="A313" s="5">
        <v>304</v>
      </c>
      <c r="B313" s="8" t="s">
        <v>23</v>
      </c>
      <c r="C313" s="8" t="s">
        <v>1119</v>
      </c>
      <c r="D313" s="8" t="s">
        <v>253</v>
      </c>
      <c r="E313" s="5" t="s">
        <v>67</v>
      </c>
      <c r="F313" s="53" t="s">
        <v>466</v>
      </c>
      <c r="G313" s="79" t="s">
        <v>34</v>
      </c>
      <c r="H313" s="79"/>
      <c r="I313" s="5" t="s">
        <v>1120</v>
      </c>
      <c r="J313" s="5" t="s">
        <v>406</v>
      </c>
      <c r="K313" s="35">
        <v>88</v>
      </c>
      <c r="L313" s="10">
        <v>800</v>
      </c>
      <c r="M313" s="6"/>
      <c r="N313" s="1"/>
      <c r="O313" t="str">
        <f t="shared" si="17"/>
        <v>C</v>
      </c>
      <c r="Q313" s="44" t="str">
        <f t="shared" si="18"/>
        <v>01/01/2475</v>
      </c>
      <c r="R313" s="45">
        <f t="shared" si="19"/>
        <v>11689</v>
      </c>
      <c r="S313" s="46">
        <f t="shared" si="16"/>
        <v>88</v>
      </c>
    </row>
    <row r="314" spans="1:19" ht="20.100000000000001" customHeight="1" x14ac:dyDescent="0.2">
      <c r="A314" s="5">
        <v>305</v>
      </c>
      <c r="B314" s="8" t="s">
        <v>23</v>
      </c>
      <c r="C314" s="8" t="s">
        <v>1119</v>
      </c>
      <c r="D314" s="8" t="s">
        <v>1121</v>
      </c>
      <c r="E314" s="5" t="s">
        <v>26</v>
      </c>
      <c r="F314" s="53" t="s">
        <v>466</v>
      </c>
      <c r="G314" s="79" t="s">
        <v>46</v>
      </c>
      <c r="H314" s="79"/>
      <c r="I314" s="5" t="s">
        <v>1122</v>
      </c>
      <c r="J314" s="5" t="s">
        <v>1123</v>
      </c>
      <c r="K314" s="35">
        <v>93</v>
      </c>
      <c r="L314" s="10">
        <v>1000</v>
      </c>
      <c r="M314" s="6"/>
      <c r="N314" s="1"/>
      <c r="O314" t="str">
        <f t="shared" si="17"/>
        <v>D</v>
      </c>
      <c r="Q314" s="44" t="str">
        <f t="shared" si="18"/>
        <v>23/06/2470</v>
      </c>
      <c r="R314" s="45">
        <f t="shared" si="19"/>
        <v>10036</v>
      </c>
      <c r="S314" s="46">
        <f t="shared" si="16"/>
        <v>93</v>
      </c>
    </row>
    <row r="315" spans="1:19" ht="20.100000000000001" customHeight="1" x14ac:dyDescent="0.2">
      <c r="A315" s="5">
        <v>306</v>
      </c>
      <c r="B315" s="8" t="s">
        <v>15</v>
      </c>
      <c r="C315" s="8" t="s">
        <v>1124</v>
      </c>
      <c r="D315" s="8" t="s">
        <v>373</v>
      </c>
      <c r="E315" s="5" t="s">
        <v>330</v>
      </c>
      <c r="F315" s="53" t="s">
        <v>466</v>
      </c>
      <c r="G315" s="79" t="s">
        <v>46</v>
      </c>
      <c r="H315" s="79"/>
      <c r="I315" s="5" t="s">
        <v>1125</v>
      </c>
      <c r="J315" s="5" t="s">
        <v>524</v>
      </c>
      <c r="K315" s="35">
        <v>78</v>
      </c>
      <c r="L315" s="10">
        <v>700</v>
      </c>
      <c r="M315" s="6"/>
      <c r="N315" s="1"/>
      <c r="O315" t="str">
        <f t="shared" si="17"/>
        <v>B</v>
      </c>
      <c r="Q315" s="44" t="str">
        <f t="shared" si="18"/>
        <v>01/01/2485</v>
      </c>
      <c r="R315" s="45">
        <f t="shared" si="19"/>
        <v>15342</v>
      </c>
      <c r="S315" s="46">
        <f t="shared" si="16"/>
        <v>78</v>
      </c>
    </row>
    <row r="316" spans="1:19" ht="20.100000000000001" customHeight="1" x14ac:dyDescent="0.2">
      <c r="A316" s="5">
        <v>307</v>
      </c>
      <c r="B316" s="8" t="s">
        <v>15</v>
      </c>
      <c r="C316" s="8" t="s">
        <v>1047</v>
      </c>
      <c r="D316" s="8" t="s">
        <v>916</v>
      </c>
      <c r="E316" s="5" t="s">
        <v>965</v>
      </c>
      <c r="F316" s="53" t="s">
        <v>466</v>
      </c>
      <c r="G316" s="79" t="s">
        <v>34</v>
      </c>
      <c r="H316" s="79"/>
      <c r="I316" s="5" t="s">
        <v>1126</v>
      </c>
      <c r="J316" s="5" t="s">
        <v>1127</v>
      </c>
      <c r="K316" s="35">
        <v>63</v>
      </c>
      <c r="L316" s="10">
        <v>600</v>
      </c>
      <c r="M316" s="6"/>
      <c r="N316" s="1"/>
      <c r="O316" t="str">
        <f t="shared" si="17"/>
        <v>A</v>
      </c>
      <c r="Q316" s="44" t="str">
        <f t="shared" si="18"/>
        <v>31/12/2499</v>
      </c>
      <c r="R316" s="45">
        <f t="shared" si="19"/>
        <v>20820</v>
      </c>
      <c r="S316" s="46">
        <f t="shared" si="16"/>
        <v>63</v>
      </c>
    </row>
    <row r="317" spans="1:19" ht="20.100000000000001" customHeight="1" x14ac:dyDescent="0.2">
      <c r="A317" s="5">
        <v>308</v>
      </c>
      <c r="B317" s="8" t="s">
        <v>15</v>
      </c>
      <c r="C317" s="8" t="s">
        <v>1128</v>
      </c>
      <c r="D317" s="8" t="s">
        <v>1129</v>
      </c>
      <c r="E317" s="5" t="s">
        <v>42</v>
      </c>
      <c r="F317" s="53" t="s">
        <v>466</v>
      </c>
      <c r="G317" s="79" t="s">
        <v>34</v>
      </c>
      <c r="H317" s="79"/>
      <c r="I317" s="5" t="s">
        <v>1130</v>
      </c>
      <c r="J317" s="5" t="s">
        <v>1131</v>
      </c>
      <c r="K317" s="35">
        <v>62</v>
      </c>
      <c r="L317" s="10">
        <v>600</v>
      </c>
      <c r="M317" s="6"/>
      <c r="N317" s="1"/>
      <c r="O317" t="str">
        <f t="shared" si="17"/>
        <v>A</v>
      </c>
      <c r="Q317" s="44" t="str">
        <f t="shared" si="18"/>
        <v>26/11/2500</v>
      </c>
      <c r="R317" s="45">
        <f t="shared" si="19"/>
        <v>21150</v>
      </c>
      <c r="S317" s="46">
        <f t="shared" si="16"/>
        <v>62</v>
      </c>
    </row>
    <row r="318" spans="1:19" ht="20.100000000000001" customHeight="1" x14ac:dyDescent="0.2">
      <c r="A318" s="5">
        <v>309</v>
      </c>
      <c r="B318" s="8" t="s">
        <v>23</v>
      </c>
      <c r="C318" s="8" t="s">
        <v>1132</v>
      </c>
      <c r="D318" s="8" t="s">
        <v>906</v>
      </c>
      <c r="E318" s="5" t="s">
        <v>340</v>
      </c>
      <c r="F318" s="53" t="s">
        <v>466</v>
      </c>
      <c r="G318" s="79" t="s">
        <v>19</v>
      </c>
      <c r="H318" s="79"/>
      <c r="I318" s="5" t="s">
        <v>1133</v>
      </c>
      <c r="J318" s="5" t="s">
        <v>1134</v>
      </c>
      <c r="K318" s="35">
        <v>65</v>
      </c>
      <c r="L318" s="10">
        <v>600</v>
      </c>
      <c r="M318" s="6"/>
      <c r="N318" s="1"/>
      <c r="O318" t="str">
        <f t="shared" si="17"/>
        <v>A</v>
      </c>
      <c r="Q318" s="44" t="str">
        <f t="shared" si="18"/>
        <v>31/03/2498</v>
      </c>
      <c r="R318" s="45">
        <f t="shared" si="19"/>
        <v>20179</v>
      </c>
      <c r="S318" s="46">
        <f t="shared" si="16"/>
        <v>65</v>
      </c>
    </row>
    <row r="319" spans="1:19" ht="20.100000000000001" customHeight="1" x14ac:dyDescent="0.2">
      <c r="A319" s="5">
        <v>310</v>
      </c>
      <c r="B319" s="8" t="s">
        <v>15</v>
      </c>
      <c r="C319" s="8" t="s">
        <v>1135</v>
      </c>
      <c r="D319" s="8" t="s">
        <v>17</v>
      </c>
      <c r="E319" s="5" t="s">
        <v>760</v>
      </c>
      <c r="F319" s="53" t="s">
        <v>466</v>
      </c>
      <c r="G319" s="79" t="s">
        <v>19</v>
      </c>
      <c r="H319" s="79"/>
      <c r="I319" s="5" t="s">
        <v>1136</v>
      </c>
      <c r="J319" s="5" t="s">
        <v>1137</v>
      </c>
      <c r="K319" s="35">
        <v>62</v>
      </c>
      <c r="L319" s="10">
        <v>600</v>
      </c>
      <c r="M319" s="6"/>
      <c r="N319" s="1"/>
      <c r="O319" t="str">
        <f t="shared" si="17"/>
        <v>A</v>
      </c>
      <c r="Q319" s="44" t="str">
        <f t="shared" si="18"/>
        <v>26/02/2501</v>
      </c>
      <c r="R319" s="45">
        <f t="shared" si="19"/>
        <v>21242</v>
      </c>
      <c r="S319" s="46">
        <f t="shared" si="16"/>
        <v>62</v>
      </c>
    </row>
    <row r="320" spans="1:19" ht="20.100000000000001" customHeight="1" x14ac:dyDescent="0.2">
      <c r="A320" s="5">
        <v>311</v>
      </c>
      <c r="B320" s="8" t="s">
        <v>15</v>
      </c>
      <c r="C320" s="8" t="s">
        <v>1138</v>
      </c>
      <c r="D320" s="8" t="s">
        <v>1139</v>
      </c>
      <c r="E320" s="5" t="s">
        <v>217</v>
      </c>
      <c r="F320" s="53" t="s">
        <v>466</v>
      </c>
      <c r="G320" s="79" t="s">
        <v>34</v>
      </c>
      <c r="H320" s="79"/>
      <c r="I320" s="5" t="s">
        <v>1140</v>
      </c>
      <c r="J320" s="5" t="s">
        <v>642</v>
      </c>
      <c r="K320" s="35">
        <v>63</v>
      </c>
      <c r="L320" s="10">
        <v>600</v>
      </c>
      <c r="M320" s="6"/>
      <c r="N320" s="1"/>
      <c r="O320" t="str">
        <f t="shared" si="17"/>
        <v>A</v>
      </c>
      <c r="Q320" s="44" t="str">
        <f t="shared" si="18"/>
        <v>06/07/2500</v>
      </c>
      <c r="R320" s="45">
        <f t="shared" si="19"/>
        <v>21007</v>
      </c>
      <c r="S320" s="46">
        <f t="shared" si="16"/>
        <v>63</v>
      </c>
    </row>
    <row r="321" spans="1:19" ht="20.100000000000001" customHeight="1" x14ac:dyDescent="0.2">
      <c r="A321" s="5">
        <v>312</v>
      </c>
      <c r="B321" s="8" t="s">
        <v>15</v>
      </c>
      <c r="C321" s="8" t="s">
        <v>1141</v>
      </c>
      <c r="D321" s="8" t="s">
        <v>1142</v>
      </c>
      <c r="E321" s="5" t="s">
        <v>1143</v>
      </c>
      <c r="F321" s="53" t="s">
        <v>466</v>
      </c>
      <c r="G321" s="79" t="s">
        <v>34</v>
      </c>
      <c r="H321" s="79"/>
      <c r="I321" s="5" t="s">
        <v>1144</v>
      </c>
      <c r="J321" s="5" t="s">
        <v>1145</v>
      </c>
      <c r="K321" s="35">
        <v>63</v>
      </c>
      <c r="L321" s="10">
        <v>600</v>
      </c>
      <c r="M321" s="6"/>
      <c r="N321" s="1"/>
      <c r="O321" t="str">
        <f t="shared" si="17"/>
        <v>A</v>
      </c>
      <c r="Q321" s="44" t="str">
        <f t="shared" si="18"/>
        <v>28/02/2500</v>
      </c>
      <c r="R321" s="45">
        <f t="shared" si="19"/>
        <v>20879</v>
      </c>
      <c r="S321" s="46">
        <f t="shared" si="16"/>
        <v>63</v>
      </c>
    </row>
    <row r="322" spans="1:19" ht="20.100000000000001" customHeight="1" x14ac:dyDescent="0.2">
      <c r="A322" s="5">
        <v>313</v>
      </c>
      <c r="B322" s="8" t="s">
        <v>144</v>
      </c>
      <c r="C322" s="8" t="s">
        <v>338</v>
      </c>
      <c r="D322" s="8" t="s">
        <v>1146</v>
      </c>
      <c r="E322" s="5" t="s">
        <v>1147</v>
      </c>
      <c r="F322" s="53" t="s">
        <v>466</v>
      </c>
      <c r="G322" s="79" t="s">
        <v>46</v>
      </c>
      <c r="H322" s="79"/>
      <c r="I322" s="5" t="s">
        <v>1148</v>
      </c>
      <c r="J322" s="5" t="s">
        <v>1149</v>
      </c>
      <c r="K322" s="35">
        <v>63</v>
      </c>
      <c r="L322" s="10">
        <v>600</v>
      </c>
      <c r="M322" s="6"/>
      <c r="N322" s="1"/>
      <c r="O322" t="str">
        <f t="shared" si="17"/>
        <v>A</v>
      </c>
      <c r="Q322" s="44" t="str">
        <f t="shared" si="18"/>
        <v>01/01/2500</v>
      </c>
      <c r="R322" s="45">
        <f t="shared" si="19"/>
        <v>20821</v>
      </c>
      <c r="S322" s="46">
        <f t="shared" si="16"/>
        <v>63</v>
      </c>
    </row>
    <row r="323" spans="1:19" ht="20.100000000000001" customHeight="1" x14ac:dyDescent="0.2">
      <c r="A323" s="5">
        <v>314</v>
      </c>
      <c r="B323" s="8" t="s">
        <v>23</v>
      </c>
      <c r="C323" s="8" t="s">
        <v>354</v>
      </c>
      <c r="D323" s="8" t="s">
        <v>1150</v>
      </c>
      <c r="E323" s="5" t="s">
        <v>971</v>
      </c>
      <c r="F323" s="53" t="s">
        <v>466</v>
      </c>
      <c r="G323" s="79" t="s">
        <v>46</v>
      </c>
      <c r="H323" s="79"/>
      <c r="I323" s="5" t="s">
        <v>1151</v>
      </c>
      <c r="J323" s="5" t="s">
        <v>390</v>
      </c>
      <c r="K323" s="35">
        <v>66</v>
      </c>
      <c r="L323" s="10">
        <v>600</v>
      </c>
      <c r="M323" s="6"/>
      <c r="N323" s="1"/>
      <c r="O323" t="str">
        <f t="shared" si="17"/>
        <v>A</v>
      </c>
      <c r="Q323" s="44" t="str">
        <f t="shared" si="18"/>
        <v>01/01/2497</v>
      </c>
      <c r="R323" s="45">
        <f t="shared" si="19"/>
        <v>19725</v>
      </c>
      <c r="S323" s="46">
        <f t="shared" si="16"/>
        <v>66</v>
      </c>
    </row>
    <row r="324" spans="1:19" ht="20.100000000000001" customHeight="1" x14ac:dyDescent="0.2">
      <c r="A324" s="5">
        <v>315</v>
      </c>
      <c r="B324" s="8" t="s">
        <v>23</v>
      </c>
      <c r="C324" s="8" t="s">
        <v>1152</v>
      </c>
      <c r="D324" s="8" t="s">
        <v>1153</v>
      </c>
      <c r="E324" s="5" t="s">
        <v>127</v>
      </c>
      <c r="F324" s="53" t="s">
        <v>466</v>
      </c>
      <c r="G324" s="79" t="s">
        <v>19</v>
      </c>
      <c r="H324" s="79"/>
      <c r="I324" s="5" t="s">
        <v>1154</v>
      </c>
      <c r="J324" s="5" t="s">
        <v>114</v>
      </c>
      <c r="K324" s="35">
        <v>65</v>
      </c>
      <c r="L324" s="10">
        <v>600</v>
      </c>
      <c r="M324" s="6"/>
      <c r="N324" s="1"/>
      <c r="O324" t="str">
        <f t="shared" si="17"/>
        <v>A</v>
      </c>
      <c r="Q324" s="44" t="str">
        <f t="shared" si="18"/>
        <v>01/01/2498</v>
      </c>
      <c r="R324" s="45">
        <f t="shared" si="19"/>
        <v>20090</v>
      </c>
      <c r="S324" s="46">
        <f t="shared" si="16"/>
        <v>65</v>
      </c>
    </row>
    <row r="325" spans="1:19" ht="20.100000000000001" customHeight="1" x14ac:dyDescent="0.2">
      <c r="A325" s="5">
        <v>316</v>
      </c>
      <c r="B325" s="8" t="s">
        <v>23</v>
      </c>
      <c r="C325" s="8" t="s">
        <v>1152</v>
      </c>
      <c r="D325" s="8" t="s">
        <v>1155</v>
      </c>
      <c r="E325" s="5" t="s">
        <v>340</v>
      </c>
      <c r="F325" s="53" t="s">
        <v>466</v>
      </c>
      <c r="G325" s="79" t="s">
        <v>34</v>
      </c>
      <c r="H325" s="79"/>
      <c r="I325" s="5" t="s">
        <v>1156</v>
      </c>
      <c r="J325" s="5" t="s">
        <v>1157</v>
      </c>
      <c r="K325" s="35">
        <v>64</v>
      </c>
      <c r="L325" s="10">
        <v>600</v>
      </c>
      <c r="M325" s="6"/>
      <c r="N325" s="1"/>
      <c r="O325" t="str">
        <f t="shared" si="17"/>
        <v>A</v>
      </c>
      <c r="Q325" s="44" t="str">
        <f t="shared" si="18"/>
        <v>20/10/2498</v>
      </c>
      <c r="R325" s="45">
        <f t="shared" si="19"/>
        <v>20382</v>
      </c>
      <c r="S325" s="46">
        <f t="shared" si="16"/>
        <v>64</v>
      </c>
    </row>
    <row r="326" spans="1:19" ht="20.100000000000001" customHeight="1" x14ac:dyDescent="0.2">
      <c r="A326" s="5">
        <v>317</v>
      </c>
      <c r="B326" s="8" t="s">
        <v>23</v>
      </c>
      <c r="C326" s="8" t="s">
        <v>1152</v>
      </c>
      <c r="D326" s="8" t="s">
        <v>1158</v>
      </c>
      <c r="E326" s="5" t="s">
        <v>1159</v>
      </c>
      <c r="F326" s="53" t="s">
        <v>466</v>
      </c>
      <c r="G326" s="79" t="s">
        <v>19</v>
      </c>
      <c r="H326" s="79"/>
      <c r="I326" s="5" t="s">
        <v>1160</v>
      </c>
      <c r="J326" s="5" t="s">
        <v>1161</v>
      </c>
      <c r="K326" s="35">
        <v>60</v>
      </c>
      <c r="L326" s="10">
        <v>600</v>
      </c>
      <c r="M326" s="6"/>
      <c r="N326" s="1"/>
      <c r="O326" t="str">
        <f t="shared" si="17"/>
        <v>A</v>
      </c>
      <c r="Q326" s="44" t="str">
        <f t="shared" si="18"/>
        <v>22/08/2503</v>
      </c>
      <c r="R326" s="45">
        <f t="shared" si="19"/>
        <v>22150</v>
      </c>
      <c r="S326" s="46">
        <f t="shared" si="16"/>
        <v>60</v>
      </c>
    </row>
    <row r="327" spans="1:19" ht="20.100000000000001" customHeight="1" x14ac:dyDescent="0.2">
      <c r="A327" s="5">
        <v>318</v>
      </c>
      <c r="B327" s="8" t="s">
        <v>23</v>
      </c>
      <c r="C327" s="8" t="s">
        <v>372</v>
      </c>
      <c r="D327" s="8" t="s">
        <v>916</v>
      </c>
      <c r="E327" s="5" t="s">
        <v>185</v>
      </c>
      <c r="F327" s="53" t="s">
        <v>466</v>
      </c>
      <c r="G327" s="79" t="s">
        <v>34</v>
      </c>
      <c r="H327" s="79"/>
      <c r="I327" s="5" t="s">
        <v>1162</v>
      </c>
      <c r="J327" s="5" t="s">
        <v>1163</v>
      </c>
      <c r="K327" s="35">
        <v>64</v>
      </c>
      <c r="L327" s="10">
        <v>600</v>
      </c>
      <c r="M327" s="6"/>
      <c r="N327" s="1"/>
      <c r="O327" t="str">
        <f t="shared" si="17"/>
        <v>A</v>
      </c>
      <c r="Q327" s="44" t="str">
        <f t="shared" si="18"/>
        <v>15/10/2498</v>
      </c>
      <c r="R327" s="45">
        <f t="shared" si="19"/>
        <v>20377</v>
      </c>
      <c r="S327" s="46">
        <f t="shared" si="16"/>
        <v>64</v>
      </c>
    </row>
    <row r="328" spans="1:19" ht="20.100000000000001" customHeight="1" x14ac:dyDescent="0.2">
      <c r="A328" s="5">
        <v>319</v>
      </c>
      <c r="B328" s="8" t="s">
        <v>23</v>
      </c>
      <c r="C328" s="8" t="s">
        <v>372</v>
      </c>
      <c r="D328" s="8" t="s">
        <v>253</v>
      </c>
      <c r="E328" s="5" t="s">
        <v>1018</v>
      </c>
      <c r="F328" s="53" t="s">
        <v>466</v>
      </c>
      <c r="G328" s="79" t="s">
        <v>34</v>
      </c>
      <c r="H328" s="79"/>
      <c r="I328" s="5" t="s">
        <v>1164</v>
      </c>
      <c r="J328" s="5" t="s">
        <v>1165</v>
      </c>
      <c r="K328" s="35">
        <v>60</v>
      </c>
      <c r="L328" s="10">
        <v>600</v>
      </c>
      <c r="M328" s="6"/>
      <c r="N328" s="1"/>
      <c r="O328" t="str">
        <f t="shared" si="17"/>
        <v>A</v>
      </c>
      <c r="Q328" s="44" t="str">
        <f t="shared" si="18"/>
        <v>19/11/2502</v>
      </c>
      <c r="R328" s="45">
        <f t="shared" si="19"/>
        <v>21873</v>
      </c>
      <c r="S328" s="46">
        <f t="shared" si="16"/>
        <v>60</v>
      </c>
    </row>
    <row r="329" spans="1:19" ht="20.100000000000001" customHeight="1" x14ac:dyDescent="0.2">
      <c r="A329" s="5">
        <v>320</v>
      </c>
      <c r="B329" s="8" t="s">
        <v>15</v>
      </c>
      <c r="C329" s="8" t="s">
        <v>1166</v>
      </c>
      <c r="D329" s="8" t="s">
        <v>1067</v>
      </c>
      <c r="E329" s="5" t="s">
        <v>204</v>
      </c>
      <c r="F329" s="53" t="s">
        <v>466</v>
      </c>
      <c r="G329" s="79" t="s">
        <v>46</v>
      </c>
      <c r="H329" s="79"/>
      <c r="I329" s="5" t="s">
        <v>1167</v>
      </c>
      <c r="J329" s="5" t="s">
        <v>555</v>
      </c>
      <c r="K329" s="35">
        <v>83</v>
      </c>
      <c r="L329" s="10">
        <v>800</v>
      </c>
      <c r="M329" s="6"/>
      <c r="N329" s="1"/>
      <c r="O329" t="str">
        <f t="shared" si="17"/>
        <v>C</v>
      </c>
      <c r="Q329" s="44" t="str">
        <f t="shared" si="18"/>
        <v>01/01/2480</v>
      </c>
      <c r="R329" s="45">
        <f t="shared" si="19"/>
        <v>13516</v>
      </c>
      <c r="S329" s="46">
        <f t="shared" si="16"/>
        <v>83</v>
      </c>
    </row>
    <row r="330" spans="1:19" ht="20.100000000000001" customHeight="1" x14ac:dyDescent="0.2">
      <c r="A330" s="5">
        <v>321</v>
      </c>
      <c r="B330" s="8" t="s">
        <v>15</v>
      </c>
      <c r="C330" s="8" t="s">
        <v>1168</v>
      </c>
      <c r="D330" s="8" t="s">
        <v>1169</v>
      </c>
      <c r="E330" s="5" t="s">
        <v>470</v>
      </c>
      <c r="F330" s="53" t="s">
        <v>466</v>
      </c>
      <c r="G330" s="79" t="s">
        <v>46</v>
      </c>
      <c r="H330" s="79"/>
      <c r="I330" s="5" t="s">
        <v>1170</v>
      </c>
      <c r="J330" s="5" t="s">
        <v>1171</v>
      </c>
      <c r="K330" s="35">
        <v>62</v>
      </c>
      <c r="L330" s="10">
        <v>600</v>
      </c>
      <c r="M330" s="6"/>
      <c r="N330" s="1"/>
      <c r="O330" t="str">
        <f t="shared" si="17"/>
        <v>A</v>
      </c>
      <c r="Q330" s="44" t="str">
        <f t="shared" si="18"/>
        <v>01/09/2501</v>
      </c>
      <c r="R330" s="45">
        <f t="shared" si="19"/>
        <v>21429</v>
      </c>
      <c r="S330" s="46">
        <f t="shared" ref="S330:S393" si="20">DATEDIF(R330,$R$1,"y")</f>
        <v>62</v>
      </c>
    </row>
    <row r="331" spans="1:19" ht="20.100000000000001" customHeight="1" x14ac:dyDescent="0.2">
      <c r="A331" s="5">
        <v>322</v>
      </c>
      <c r="B331" s="8" t="s">
        <v>15</v>
      </c>
      <c r="C331" s="8" t="s">
        <v>1172</v>
      </c>
      <c r="D331" s="8" t="s">
        <v>1033</v>
      </c>
      <c r="E331" s="5" t="s">
        <v>484</v>
      </c>
      <c r="F331" s="53" t="s">
        <v>466</v>
      </c>
      <c r="G331" s="79" t="s">
        <v>19</v>
      </c>
      <c r="H331" s="79"/>
      <c r="I331" s="5" t="s">
        <v>1173</v>
      </c>
      <c r="J331" s="5" t="s">
        <v>1174</v>
      </c>
      <c r="K331" s="35">
        <v>62</v>
      </c>
      <c r="L331" s="10">
        <v>600</v>
      </c>
      <c r="M331" s="6"/>
      <c r="N331" s="1"/>
      <c r="O331" t="str">
        <f t="shared" ref="O331:O394" si="21">IF(K331&gt;=90,"D",IF(K331&gt;=80,"C",IF(K331&gt;=70,"B",IF(K331&gt;=60,"A","เสียชีวิต"))))</f>
        <v>A</v>
      </c>
      <c r="Q331" s="44" t="str">
        <f t="shared" ref="Q331:Q394" si="22">J331</f>
        <v>05/10/2500</v>
      </c>
      <c r="R331" s="45">
        <f t="shared" si="19"/>
        <v>21098</v>
      </c>
      <c r="S331" s="46">
        <f t="shared" si="20"/>
        <v>62</v>
      </c>
    </row>
    <row r="332" spans="1:19" ht="20.100000000000001" customHeight="1" x14ac:dyDescent="0.2">
      <c r="A332" s="5">
        <v>323</v>
      </c>
      <c r="B332" s="8" t="s">
        <v>23</v>
      </c>
      <c r="C332" s="8" t="s">
        <v>1175</v>
      </c>
      <c r="D332" s="8" t="s">
        <v>168</v>
      </c>
      <c r="E332" s="5" t="s">
        <v>1176</v>
      </c>
      <c r="F332" s="53" t="s">
        <v>466</v>
      </c>
      <c r="G332" s="79" t="s">
        <v>34</v>
      </c>
      <c r="H332" s="79"/>
      <c r="I332" s="5" t="s">
        <v>1177</v>
      </c>
      <c r="J332" s="5" t="s">
        <v>1178</v>
      </c>
      <c r="K332" s="35">
        <v>61</v>
      </c>
      <c r="L332" s="10">
        <v>600</v>
      </c>
      <c r="M332" s="6"/>
      <c r="N332" s="1"/>
      <c r="O332" t="str">
        <f t="shared" si="21"/>
        <v>A</v>
      </c>
      <c r="Q332" s="44" t="str">
        <f t="shared" si="22"/>
        <v>03/08/2502</v>
      </c>
      <c r="R332" s="45">
        <f t="shared" si="19"/>
        <v>21765</v>
      </c>
      <c r="S332" s="46">
        <f t="shared" si="20"/>
        <v>61</v>
      </c>
    </row>
    <row r="333" spans="1:19" ht="20.100000000000001" customHeight="1" x14ac:dyDescent="0.2">
      <c r="A333" s="5">
        <v>324</v>
      </c>
      <c r="B333" s="8" t="s">
        <v>144</v>
      </c>
      <c r="C333" s="8" t="s">
        <v>1179</v>
      </c>
      <c r="D333" s="8" t="s">
        <v>1027</v>
      </c>
      <c r="E333" s="5" t="s">
        <v>27</v>
      </c>
      <c r="F333" s="53" t="s">
        <v>466</v>
      </c>
      <c r="G333" s="79" t="s">
        <v>19</v>
      </c>
      <c r="H333" s="79"/>
      <c r="I333" s="5" t="s">
        <v>1180</v>
      </c>
      <c r="J333" s="5" t="s">
        <v>232</v>
      </c>
      <c r="K333" s="35">
        <v>69</v>
      </c>
      <c r="L333" s="10">
        <v>600</v>
      </c>
      <c r="M333" s="6"/>
      <c r="N333" s="1"/>
      <c r="O333" t="str">
        <f t="shared" si="21"/>
        <v>A</v>
      </c>
      <c r="Q333" s="44" t="str">
        <f t="shared" si="22"/>
        <v>01/01/2494</v>
      </c>
      <c r="R333" s="45">
        <f t="shared" si="19"/>
        <v>18629</v>
      </c>
      <c r="S333" s="46">
        <f t="shared" si="20"/>
        <v>69</v>
      </c>
    </row>
    <row r="334" spans="1:19" ht="20.100000000000001" customHeight="1" x14ac:dyDescent="0.2">
      <c r="A334" s="5">
        <v>325</v>
      </c>
      <c r="B334" s="8" t="s">
        <v>15</v>
      </c>
      <c r="C334" s="8" t="s">
        <v>380</v>
      </c>
      <c r="D334" s="8" t="s">
        <v>1181</v>
      </c>
      <c r="E334" s="5" t="s">
        <v>160</v>
      </c>
      <c r="F334" s="53" t="s">
        <v>466</v>
      </c>
      <c r="G334" s="79" t="s">
        <v>46</v>
      </c>
      <c r="H334" s="79"/>
      <c r="I334" s="5" t="s">
        <v>1182</v>
      </c>
      <c r="J334" s="5" t="s">
        <v>390</v>
      </c>
      <c r="K334" s="35">
        <v>66</v>
      </c>
      <c r="L334" s="10">
        <v>600</v>
      </c>
      <c r="M334" s="6"/>
      <c r="N334" s="1"/>
      <c r="O334" t="str">
        <f t="shared" si="21"/>
        <v>A</v>
      </c>
      <c r="Q334" s="44" t="str">
        <f t="shared" si="22"/>
        <v>01/01/2497</v>
      </c>
      <c r="R334" s="45">
        <f t="shared" si="19"/>
        <v>19725</v>
      </c>
      <c r="S334" s="46">
        <f t="shared" si="20"/>
        <v>66</v>
      </c>
    </row>
    <row r="335" spans="1:19" ht="20.100000000000001" customHeight="1" x14ac:dyDescent="0.2">
      <c r="A335" s="5">
        <v>326</v>
      </c>
      <c r="B335" s="8" t="s">
        <v>144</v>
      </c>
      <c r="C335" s="8" t="s">
        <v>380</v>
      </c>
      <c r="D335" s="8" t="s">
        <v>1183</v>
      </c>
      <c r="E335" s="5" t="s">
        <v>175</v>
      </c>
      <c r="F335" s="53" t="s">
        <v>466</v>
      </c>
      <c r="G335" s="79" t="s">
        <v>19</v>
      </c>
      <c r="H335" s="79"/>
      <c r="I335" s="5" t="s">
        <v>1184</v>
      </c>
      <c r="J335" s="5" t="s">
        <v>1185</v>
      </c>
      <c r="K335" s="35">
        <v>61</v>
      </c>
      <c r="L335" s="10">
        <v>600</v>
      </c>
      <c r="M335" s="6"/>
      <c r="N335" s="1"/>
      <c r="O335" t="str">
        <f t="shared" si="21"/>
        <v>A</v>
      </c>
      <c r="Q335" s="44" t="str">
        <f t="shared" si="22"/>
        <v>04/08/2502</v>
      </c>
      <c r="R335" s="45">
        <f t="shared" ref="R335:R398" si="23">DATE(YEAR(Q335)-543,MONTH(Q335),DAY(Q335))</f>
        <v>21766</v>
      </c>
      <c r="S335" s="46">
        <f t="shared" si="20"/>
        <v>61</v>
      </c>
    </row>
    <row r="336" spans="1:19" ht="20.100000000000001" customHeight="1" x14ac:dyDescent="0.2">
      <c r="A336" s="5">
        <v>327</v>
      </c>
      <c r="B336" s="8" t="s">
        <v>144</v>
      </c>
      <c r="C336" s="8" t="s">
        <v>380</v>
      </c>
      <c r="D336" s="8" t="s">
        <v>443</v>
      </c>
      <c r="E336" s="5" t="s">
        <v>760</v>
      </c>
      <c r="F336" s="53" t="s">
        <v>466</v>
      </c>
      <c r="G336" s="79" t="s">
        <v>46</v>
      </c>
      <c r="H336" s="79"/>
      <c r="I336" s="5" t="s">
        <v>1186</v>
      </c>
      <c r="J336" s="5" t="s">
        <v>162</v>
      </c>
      <c r="K336" s="35">
        <v>67</v>
      </c>
      <c r="L336" s="10">
        <v>600</v>
      </c>
      <c r="M336" s="6"/>
      <c r="N336" s="1"/>
      <c r="O336" t="str">
        <f t="shared" si="21"/>
        <v>A</v>
      </c>
      <c r="Q336" s="44" t="str">
        <f t="shared" si="22"/>
        <v>01/01/2496</v>
      </c>
      <c r="R336" s="45">
        <f t="shared" si="23"/>
        <v>19360</v>
      </c>
      <c r="S336" s="46">
        <f t="shared" si="20"/>
        <v>67</v>
      </c>
    </row>
    <row r="337" spans="1:19" ht="20.100000000000001" customHeight="1" x14ac:dyDescent="0.2">
      <c r="A337" s="5">
        <v>328</v>
      </c>
      <c r="B337" s="8" t="s">
        <v>15</v>
      </c>
      <c r="C337" s="8" t="s">
        <v>1187</v>
      </c>
      <c r="D337" s="8" t="s">
        <v>1188</v>
      </c>
      <c r="E337" s="5" t="s">
        <v>147</v>
      </c>
      <c r="F337" s="53" t="s">
        <v>466</v>
      </c>
      <c r="G337" s="79" t="s">
        <v>19</v>
      </c>
      <c r="H337" s="79"/>
      <c r="I337" s="5" t="s">
        <v>1189</v>
      </c>
      <c r="J337" s="5" t="s">
        <v>524</v>
      </c>
      <c r="K337" s="35">
        <v>78</v>
      </c>
      <c r="L337" s="10">
        <v>700</v>
      </c>
      <c r="M337" s="6"/>
      <c r="N337" s="1"/>
      <c r="O337" t="str">
        <f t="shared" si="21"/>
        <v>B</v>
      </c>
      <c r="Q337" s="44" t="str">
        <f t="shared" si="22"/>
        <v>01/01/2485</v>
      </c>
      <c r="R337" s="45">
        <f t="shared" si="23"/>
        <v>15342</v>
      </c>
      <c r="S337" s="46">
        <f t="shared" si="20"/>
        <v>78</v>
      </c>
    </row>
    <row r="338" spans="1:19" ht="20.100000000000001" customHeight="1" x14ac:dyDescent="0.2">
      <c r="A338" s="5">
        <v>329</v>
      </c>
      <c r="B338" s="8" t="s">
        <v>23</v>
      </c>
      <c r="C338" s="8" t="s">
        <v>384</v>
      </c>
      <c r="D338" s="8" t="s">
        <v>1129</v>
      </c>
      <c r="E338" s="5" t="s">
        <v>1190</v>
      </c>
      <c r="F338" s="53" t="s">
        <v>466</v>
      </c>
      <c r="G338" s="79" t="s">
        <v>34</v>
      </c>
      <c r="H338" s="79"/>
      <c r="I338" s="5" t="s">
        <v>1191</v>
      </c>
      <c r="J338" s="5" t="s">
        <v>390</v>
      </c>
      <c r="K338" s="35">
        <v>66</v>
      </c>
      <c r="L338" s="10">
        <v>600</v>
      </c>
      <c r="M338" s="6"/>
      <c r="N338" s="1"/>
      <c r="O338" t="str">
        <f t="shared" si="21"/>
        <v>A</v>
      </c>
      <c r="Q338" s="44" t="str">
        <f t="shared" si="22"/>
        <v>01/01/2497</v>
      </c>
      <c r="R338" s="45">
        <f t="shared" si="23"/>
        <v>19725</v>
      </c>
      <c r="S338" s="46">
        <f t="shared" si="20"/>
        <v>66</v>
      </c>
    </row>
    <row r="339" spans="1:19" ht="20.100000000000001" customHeight="1" x14ac:dyDescent="0.2">
      <c r="A339" s="5">
        <v>330</v>
      </c>
      <c r="B339" s="8" t="s">
        <v>15</v>
      </c>
      <c r="C339" s="8" t="s">
        <v>388</v>
      </c>
      <c r="D339" s="8" t="s">
        <v>970</v>
      </c>
      <c r="E339" s="5" t="s">
        <v>971</v>
      </c>
      <c r="F339" s="53" t="s">
        <v>466</v>
      </c>
      <c r="G339" s="79" t="s">
        <v>34</v>
      </c>
      <c r="H339" s="79"/>
      <c r="I339" s="5" t="s">
        <v>1192</v>
      </c>
      <c r="J339" s="5" t="s">
        <v>1193</v>
      </c>
      <c r="K339" s="35">
        <v>63</v>
      </c>
      <c r="L339" s="10">
        <v>600</v>
      </c>
      <c r="M339" s="6"/>
      <c r="N339" s="1"/>
      <c r="O339" t="str">
        <f t="shared" si="21"/>
        <v>A</v>
      </c>
      <c r="Q339" s="44" t="str">
        <f t="shared" si="22"/>
        <v>20/12/2499</v>
      </c>
      <c r="R339" s="45">
        <f t="shared" si="23"/>
        <v>20809</v>
      </c>
      <c r="S339" s="46">
        <f t="shared" si="20"/>
        <v>63</v>
      </c>
    </row>
    <row r="340" spans="1:19" ht="20.100000000000001" customHeight="1" x14ac:dyDescent="0.2">
      <c r="A340" s="5">
        <v>331</v>
      </c>
      <c r="B340" s="8" t="s">
        <v>23</v>
      </c>
      <c r="C340" s="8" t="s">
        <v>388</v>
      </c>
      <c r="D340" s="8" t="s">
        <v>1194</v>
      </c>
      <c r="E340" s="5" t="s">
        <v>583</v>
      </c>
      <c r="F340" s="53" t="s">
        <v>466</v>
      </c>
      <c r="G340" s="79" t="s">
        <v>19</v>
      </c>
      <c r="H340" s="79"/>
      <c r="I340" s="5" t="s">
        <v>1195</v>
      </c>
      <c r="J340" s="5" t="s">
        <v>232</v>
      </c>
      <c r="K340" s="35">
        <v>69</v>
      </c>
      <c r="L340" s="10">
        <v>600</v>
      </c>
      <c r="M340" s="6"/>
      <c r="N340" s="1"/>
      <c r="O340" t="str">
        <f t="shared" si="21"/>
        <v>A</v>
      </c>
      <c r="Q340" s="44" t="str">
        <f t="shared" si="22"/>
        <v>01/01/2494</v>
      </c>
      <c r="R340" s="45">
        <f t="shared" si="23"/>
        <v>18629</v>
      </c>
      <c r="S340" s="46">
        <f t="shared" si="20"/>
        <v>69</v>
      </c>
    </row>
    <row r="341" spans="1:19" ht="20.100000000000001" customHeight="1" x14ac:dyDescent="0.2">
      <c r="A341" s="5">
        <v>332</v>
      </c>
      <c r="B341" s="8" t="s">
        <v>15</v>
      </c>
      <c r="C341" s="8" t="s">
        <v>388</v>
      </c>
      <c r="D341" s="8" t="s">
        <v>882</v>
      </c>
      <c r="E341" s="5" t="s">
        <v>84</v>
      </c>
      <c r="F341" s="53" t="s">
        <v>466</v>
      </c>
      <c r="G341" s="79" t="s">
        <v>34</v>
      </c>
      <c r="H341" s="79"/>
      <c r="I341" s="5" t="s">
        <v>1196</v>
      </c>
      <c r="J341" s="5" t="s">
        <v>48</v>
      </c>
      <c r="K341" s="35">
        <v>71</v>
      </c>
      <c r="L341" s="10">
        <v>700</v>
      </c>
      <c r="M341" s="6"/>
      <c r="N341" s="1"/>
      <c r="O341" t="str">
        <f t="shared" si="21"/>
        <v>B</v>
      </c>
      <c r="Q341" s="44" t="str">
        <f t="shared" si="22"/>
        <v>01/01/2492</v>
      </c>
      <c r="R341" s="45">
        <f t="shared" si="23"/>
        <v>17899</v>
      </c>
      <c r="S341" s="46">
        <f t="shared" si="20"/>
        <v>71</v>
      </c>
    </row>
    <row r="342" spans="1:19" ht="20.100000000000001" customHeight="1" x14ac:dyDescent="0.2">
      <c r="A342" s="5">
        <v>333</v>
      </c>
      <c r="B342" s="8" t="s">
        <v>23</v>
      </c>
      <c r="C342" s="8" t="s">
        <v>388</v>
      </c>
      <c r="D342" s="8" t="s">
        <v>848</v>
      </c>
      <c r="E342" s="5" t="s">
        <v>863</v>
      </c>
      <c r="F342" s="53" t="s">
        <v>466</v>
      </c>
      <c r="G342" s="79" t="s">
        <v>34</v>
      </c>
      <c r="H342" s="79"/>
      <c r="I342" s="5" t="s">
        <v>1197</v>
      </c>
      <c r="J342" s="5" t="s">
        <v>488</v>
      </c>
      <c r="K342" s="35">
        <v>61</v>
      </c>
      <c r="L342" s="10">
        <v>600</v>
      </c>
      <c r="M342" s="6"/>
      <c r="N342" s="1"/>
      <c r="O342" t="str">
        <f t="shared" si="21"/>
        <v>A</v>
      </c>
      <c r="Q342" s="44" t="str">
        <f t="shared" si="22"/>
        <v>23/03/2502</v>
      </c>
      <c r="R342" s="45">
        <f t="shared" si="23"/>
        <v>21632</v>
      </c>
      <c r="S342" s="46">
        <f t="shared" si="20"/>
        <v>61</v>
      </c>
    </row>
    <row r="343" spans="1:19" ht="20.100000000000001" customHeight="1" x14ac:dyDescent="0.2">
      <c r="A343" s="5">
        <v>334</v>
      </c>
      <c r="B343" s="8" t="s">
        <v>15</v>
      </c>
      <c r="C343" s="8" t="s">
        <v>395</v>
      </c>
      <c r="D343" s="8" t="s">
        <v>1169</v>
      </c>
      <c r="E343" s="5" t="s">
        <v>67</v>
      </c>
      <c r="F343" s="53" t="s">
        <v>466</v>
      </c>
      <c r="G343" s="79" t="s">
        <v>46</v>
      </c>
      <c r="H343" s="79"/>
      <c r="I343" s="5" t="s">
        <v>1198</v>
      </c>
      <c r="J343" s="5" t="s">
        <v>48</v>
      </c>
      <c r="K343" s="35">
        <v>71</v>
      </c>
      <c r="L343" s="10">
        <v>700</v>
      </c>
      <c r="M343" s="6"/>
      <c r="N343" s="1"/>
      <c r="O343" t="str">
        <f t="shared" si="21"/>
        <v>B</v>
      </c>
      <c r="Q343" s="44" t="str">
        <f t="shared" si="22"/>
        <v>01/01/2492</v>
      </c>
      <c r="R343" s="45">
        <f t="shared" si="23"/>
        <v>17899</v>
      </c>
      <c r="S343" s="46">
        <f t="shared" si="20"/>
        <v>71</v>
      </c>
    </row>
    <row r="344" spans="1:19" ht="20.100000000000001" customHeight="1" x14ac:dyDescent="0.2">
      <c r="A344" s="5">
        <v>335</v>
      </c>
      <c r="B344" s="8" t="s">
        <v>15</v>
      </c>
      <c r="C344" s="8" t="s">
        <v>1199</v>
      </c>
      <c r="D344" s="8" t="s">
        <v>970</v>
      </c>
      <c r="E344" s="5" t="s">
        <v>971</v>
      </c>
      <c r="F344" s="53" t="s">
        <v>466</v>
      </c>
      <c r="G344" s="79" t="s">
        <v>34</v>
      </c>
      <c r="H344" s="79"/>
      <c r="I344" s="5" t="s">
        <v>1200</v>
      </c>
      <c r="J344" s="5" t="s">
        <v>1201</v>
      </c>
      <c r="K344" s="35">
        <v>91</v>
      </c>
      <c r="L344" s="10">
        <v>1000</v>
      </c>
      <c r="M344" s="6"/>
      <c r="N344" s="1"/>
      <c r="O344" t="str">
        <f t="shared" si="21"/>
        <v>D</v>
      </c>
      <c r="Q344" s="44" t="str">
        <f t="shared" si="22"/>
        <v>01/03/2472</v>
      </c>
      <c r="R344" s="45">
        <f t="shared" si="23"/>
        <v>10653</v>
      </c>
      <c r="S344" s="46">
        <f t="shared" si="20"/>
        <v>91</v>
      </c>
    </row>
    <row r="345" spans="1:19" ht="20.100000000000001" customHeight="1" x14ac:dyDescent="0.2">
      <c r="A345" s="5">
        <v>336</v>
      </c>
      <c r="B345" s="8" t="s">
        <v>23</v>
      </c>
      <c r="C345" s="8" t="s">
        <v>1202</v>
      </c>
      <c r="D345" s="8" t="s">
        <v>888</v>
      </c>
      <c r="E345" s="5" t="s">
        <v>67</v>
      </c>
      <c r="F345" s="53" t="s">
        <v>466</v>
      </c>
      <c r="G345" s="79" t="s">
        <v>19</v>
      </c>
      <c r="H345" s="79"/>
      <c r="I345" s="5" t="s">
        <v>1203</v>
      </c>
      <c r="J345" s="5" t="s">
        <v>114</v>
      </c>
      <c r="K345" s="35">
        <v>65</v>
      </c>
      <c r="L345" s="10">
        <v>600</v>
      </c>
      <c r="M345" s="6"/>
      <c r="N345" s="1"/>
      <c r="O345" t="str">
        <f t="shared" si="21"/>
        <v>A</v>
      </c>
      <c r="Q345" s="44" t="str">
        <f t="shared" si="22"/>
        <v>01/01/2498</v>
      </c>
      <c r="R345" s="45">
        <f t="shared" si="23"/>
        <v>20090</v>
      </c>
      <c r="S345" s="46">
        <f t="shared" si="20"/>
        <v>65</v>
      </c>
    </row>
    <row r="346" spans="1:19" ht="20.100000000000001" customHeight="1" x14ac:dyDescent="0.2">
      <c r="A346" s="5">
        <v>337</v>
      </c>
      <c r="B346" s="8" t="s">
        <v>23</v>
      </c>
      <c r="C346" s="8" t="s">
        <v>1204</v>
      </c>
      <c r="D346" s="8" t="s">
        <v>299</v>
      </c>
      <c r="E346" s="5" t="s">
        <v>982</v>
      </c>
      <c r="F346" s="53" t="s">
        <v>466</v>
      </c>
      <c r="G346" s="79" t="s">
        <v>34</v>
      </c>
      <c r="H346" s="79"/>
      <c r="I346" s="5" t="s">
        <v>1205</v>
      </c>
      <c r="J346" s="5" t="s">
        <v>1206</v>
      </c>
      <c r="K346" s="35">
        <v>85</v>
      </c>
      <c r="L346" s="10">
        <v>800</v>
      </c>
      <c r="M346" s="6"/>
      <c r="N346" s="1"/>
      <c r="O346" t="str">
        <f t="shared" si="21"/>
        <v>C</v>
      </c>
      <c r="Q346" s="44" t="str">
        <f t="shared" si="22"/>
        <v>01/01/2478</v>
      </c>
      <c r="R346" s="45">
        <f t="shared" si="23"/>
        <v>12785</v>
      </c>
      <c r="S346" s="46">
        <f t="shared" si="20"/>
        <v>85</v>
      </c>
    </row>
    <row r="347" spans="1:19" ht="20.100000000000001" customHeight="1" x14ac:dyDescent="0.2">
      <c r="A347" s="5">
        <v>338</v>
      </c>
      <c r="B347" s="8" t="s">
        <v>23</v>
      </c>
      <c r="C347" s="8" t="s">
        <v>1207</v>
      </c>
      <c r="D347" s="8" t="s">
        <v>1208</v>
      </c>
      <c r="E347" s="5" t="s">
        <v>470</v>
      </c>
      <c r="F347" s="53" t="s">
        <v>466</v>
      </c>
      <c r="G347" s="79" t="s">
        <v>46</v>
      </c>
      <c r="H347" s="79"/>
      <c r="I347" s="5" t="s">
        <v>1209</v>
      </c>
      <c r="J347" s="5" t="s">
        <v>114</v>
      </c>
      <c r="K347" s="35">
        <v>65</v>
      </c>
      <c r="L347" s="10">
        <v>600</v>
      </c>
      <c r="M347" s="6"/>
      <c r="N347" s="1"/>
      <c r="O347" t="str">
        <f t="shared" si="21"/>
        <v>A</v>
      </c>
      <c r="Q347" s="44" t="str">
        <f t="shared" si="22"/>
        <v>01/01/2498</v>
      </c>
      <c r="R347" s="45">
        <f t="shared" si="23"/>
        <v>20090</v>
      </c>
      <c r="S347" s="46">
        <f t="shared" si="20"/>
        <v>65</v>
      </c>
    </row>
    <row r="348" spans="1:19" ht="20.100000000000001" customHeight="1" x14ac:dyDescent="0.2">
      <c r="A348" s="5">
        <v>339</v>
      </c>
      <c r="B348" s="8" t="s">
        <v>23</v>
      </c>
      <c r="C348" s="8" t="s">
        <v>1210</v>
      </c>
      <c r="D348" s="8" t="s">
        <v>1055</v>
      </c>
      <c r="E348" s="5" t="s">
        <v>1211</v>
      </c>
      <c r="F348" s="53" t="s">
        <v>466</v>
      </c>
      <c r="G348" s="79" t="s">
        <v>34</v>
      </c>
      <c r="H348" s="79"/>
      <c r="I348" s="5" t="s">
        <v>1212</v>
      </c>
      <c r="J348" s="5" t="s">
        <v>1213</v>
      </c>
      <c r="K348" s="35">
        <v>60</v>
      </c>
      <c r="L348" s="10">
        <v>600</v>
      </c>
      <c r="M348" s="6"/>
      <c r="N348" s="1"/>
      <c r="O348" t="str">
        <f t="shared" si="21"/>
        <v>A</v>
      </c>
      <c r="Q348" s="44" t="str">
        <f t="shared" si="22"/>
        <v>26/04/2503</v>
      </c>
      <c r="R348" s="45">
        <f t="shared" si="23"/>
        <v>22032</v>
      </c>
      <c r="S348" s="46">
        <f t="shared" si="20"/>
        <v>60</v>
      </c>
    </row>
    <row r="349" spans="1:19" ht="20.100000000000001" customHeight="1" x14ac:dyDescent="0.2">
      <c r="A349" s="5">
        <v>340</v>
      </c>
      <c r="B349" s="8" t="s">
        <v>15</v>
      </c>
      <c r="C349" s="8" t="s">
        <v>421</v>
      </c>
      <c r="D349" s="8" t="s">
        <v>1055</v>
      </c>
      <c r="E349" s="5" t="s">
        <v>1211</v>
      </c>
      <c r="F349" s="53" t="s">
        <v>466</v>
      </c>
      <c r="G349" s="79" t="s">
        <v>34</v>
      </c>
      <c r="H349" s="79"/>
      <c r="I349" s="5" t="s">
        <v>1214</v>
      </c>
      <c r="J349" s="5" t="s">
        <v>1149</v>
      </c>
      <c r="K349" s="35">
        <v>63</v>
      </c>
      <c r="L349" s="10">
        <v>600</v>
      </c>
      <c r="M349" s="6"/>
      <c r="N349" s="1"/>
      <c r="O349" t="str">
        <f t="shared" si="21"/>
        <v>A</v>
      </c>
      <c r="Q349" s="44" t="str">
        <f t="shared" si="22"/>
        <v>01/01/2500</v>
      </c>
      <c r="R349" s="45">
        <f t="shared" si="23"/>
        <v>20821</v>
      </c>
      <c r="S349" s="46">
        <f t="shared" si="20"/>
        <v>63</v>
      </c>
    </row>
    <row r="350" spans="1:19" ht="20.100000000000001" customHeight="1" x14ac:dyDescent="0.2">
      <c r="A350" s="5">
        <v>341</v>
      </c>
      <c r="B350" s="8" t="s">
        <v>23</v>
      </c>
      <c r="C350" s="8" t="s">
        <v>1215</v>
      </c>
      <c r="D350" s="8" t="s">
        <v>1216</v>
      </c>
      <c r="E350" s="5" t="s">
        <v>217</v>
      </c>
      <c r="F350" s="53" t="s">
        <v>466</v>
      </c>
      <c r="G350" s="79" t="s">
        <v>34</v>
      </c>
      <c r="H350" s="79"/>
      <c r="I350" s="5" t="s">
        <v>1217</v>
      </c>
      <c r="J350" s="5" t="s">
        <v>1218</v>
      </c>
      <c r="K350" s="35">
        <v>99</v>
      </c>
      <c r="L350" s="10">
        <v>1000</v>
      </c>
      <c r="M350" s="6"/>
      <c r="N350" s="1"/>
      <c r="O350" t="str">
        <f t="shared" si="21"/>
        <v>D</v>
      </c>
      <c r="Q350" s="44" t="str">
        <f t="shared" si="22"/>
        <v>01/01/2464</v>
      </c>
      <c r="R350" s="45">
        <f t="shared" si="23"/>
        <v>7672</v>
      </c>
      <c r="S350" s="46">
        <f t="shared" si="20"/>
        <v>99</v>
      </c>
    </row>
    <row r="351" spans="1:19" ht="20.100000000000001" customHeight="1" x14ac:dyDescent="0.2">
      <c r="A351" s="5">
        <v>342</v>
      </c>
      <c r="B351" s="8" t="s">
        <v>23</v>
      </c>
      <c r="C351" s="8" t="s">
        <v>1220</v>
      </c>
      <c r="D351" s="8" t="s">
        <v>1194</v>
      </c>
      <c r="E351" s="5" t="s">
        <v>1221</v>
      </c>
      <c r="F351" s="53" t="s">
        <v>466</v>
      </c>
      <c r="G351" s="79" t="s">
        <v>34</v>
      </c>
      <c r="H351" s="79"/>
      <c r="I351" s="5" t="s">
        <v>1222</v>
      </c>
      <c r="J351" s="5" t="s">
        <v>555</v>
      </c>
      <c r="K351" s="35">
        <v>83</v>
      </c>
      <c r="L351" s="10">
        <v>800</v>
      </c>
      <c r="M351" s="6"/>
      <c r="N351" s="1"/>
      <c r="O351" t="str">
        <f t="shared" si="21"/>
        <v>C</v>
      </c>
      <c r="Q351" s="44" t="str">
        <f t="shared" si="22"/>
        <v>01/01/2480</v>
      </c>
      <c r="R351" s="45">
        <f t="shared" si="23"/>
        <v>13516</v>
      </c>
      <c r="S351" s="46">
        <f t="shared" si="20"/>
        <v>83</v>
      </c>
    </row>
    <row r="352" spans="1:19" ht="20.100000000000001" customHeight="1" x14ac:dyDescent="0.2">
      <c r="A352" s="5">
        <v>343</v>
      </c>
      <c r="B352" s="8" t="s">
        <v>23</v>
      </c>
      <c r="C352" s="8" t="s">
        <v>1223</v>
      </c>
      <c r="D352" s="8" t="s">
        <v>1067</v>
      </c>
      <c r="E352" s="5" t="s">
        <v>204</v>
      </c>
      <c r="F352" s="53" t="s">
        <v>466</v>
      </c>
      <c r="G352" s="79" t="s">
        <v>46</v>
      </c>
      <c r="H352" s="79"/>
      <c r="I352" s="5" t="s">
        <v>1224</v>
      </c>
      <c r="J352" s="5" t="s">
        <v>348</v>
      </c>
      <c r="K352" s="35">
        <v>79</v>
      </c>
      <c r="L352" s="10">
        <v>700</v>
      </c>
      <c r="M352" s="6"/>
      <c r="N352" s="1"/>
      <c r="O352" t="str">
        <f t="shared" si="21"/>
        <v>B</v>
      </c>
      <c r="Q352" s="44" t="str">
        <f t="shared" si="22"/>
        <v>01/01/2484</v>
      </c>
      <c r="R352" s="45">
        <f t="shared" si="23"/>
        <v>14977</v>
      </c>
      <c r="S352" s="46">
        <f t="shared" si="20"/>
        <v>79</v>
      </c>
    </row>
    <row r="353" spans="1:19" ht="20.100000000000001" customHeight="1" x14ac:dyDescent="0.2">
      <c r="A353" s="5">
        <v>344</v>
      </c>
      <c r="B353" s="8" t="s">
        <v>23</v>
      </c>
      <c r="C353" s="8" t="s">
        <v>455</v>
      </c>
      <c r="D353" s="8" t="s">
        <v>1225</v>
      </c>
      <c r="E353" s="5" t="s">
        <v>857</v>
      </c>
      <c r="F353" s="53" t="s">
        <v>466</v>
      </c>
      <c r="G353" s="79" t="s">
        <v>46</v>
      </c>
      <c r="H353" s="79"/>
      <c r="I353" s="5" t="s">
        <v>1226</v>
      </c>
      <c r="J353" s="5" t="s">
        <v>1206</v>
      </c>
      <c r="K353" s="35">
        <v>85</v>
      </c>
      <c r="L353" s="10">
        <v>800</v>
      </c>
      <c r="M353" s="6"/>
      <c r="N353" s="1"/>
      <c r="O353" t="str">
        <f t="shared" si="21"/>
        <v>C</v>
      </c>
      <c r="Q353" s="44" t="str">
        <f t="shared" si="22"/>
        <v>01/01/2478</v>
      </c>
      <c r="R353" s="45">
        <f t="shared" si="23"/>
        <v>12785</v>
      </c>
      <c r="S353" s="46">
        <f t="shared" si="20"/>
        <v>85</v>
      </c>
    </row>
    <row r="354" spans="1:19" ht="20.100000000000001" customHeight="1" x14ac:dyDescent="0.2">
      <c r="A354" s="5">
        <v>345</v>
      </c>
      <c r="B354" s="8" t="s">
        <v>15</v>
      </c>
      <c r="C354" s="8" t="s">
        <v>458</v>
      </c>
      <c r="D354" s="8" t="s">
        <v>1055</v>
      </c>
      <c r="E354" s="5" t="s">
        <v>1227</v>
      </c>
      <c r="F354" s="53" t="s">
        <v>466</v>
      </c>
      <c r="G354" s="79" t="s">
        <v>34</v>
      </c>
      <c r="H354" s="79"/>
      <c r="I354" s="5" t="s">
        <v>1228</v>
      </c>
      <c r="J354" s="5" t="s">
        <v>1229</v>
      </c>
      <c r="K354" s="35">
        <v>60</v>
      </c>
      <c r="L354" s="10">
        <v>600</v>
      </c>
      <c r="M354" s="6"/>
      <c r="N354" s="1"/>
      <c r="O354" t="str">
        <f t="shared" si="21"/>
        <v>A</v>
      </c>
      <c r="Q354" s="44" t="str">
        <f t="shared" si="22"/>
        <v>01/01/2503</v>
      </c>
      <c r="R354" s="45">
        <f t="shared" si="23"/>
        <v>21916</v>
      </c>
      <c r="S354" s="46">
        <f t="shared" si="20"/>
        <v>60</v>
      </c>
    </row>
    <row r="355" spans="1:19" ht="20.100000000000001" customHeight="1" x14ac:dyDescent="0.2">
      <c r="A355" s="5">
        <v>346</v>
      </c>
      <c r="B355" s="8" t="s">
        <v>23</v>
      </c>
      <c r="C355" s="8" t="s">
        <v>461</v>
      </c>
      <c r="D355" s="8" t="s">
        <v>155</v>
      </c>
      <c r="E355" s="5" t="s">
        <v>1230</v>
      </c>
      <c r="F355" s="53" t="s">
        <v>466</v>
      </c>
      <c r="G355" s="79" t="s">
        <v>19</v>
      </c>
      <c r="H355" s="79"/>
      <c r="I355" s="5" t="s">
        <v>1231</v>
      </c>
      <c r="J355" s="5" t="s">
        <v>1232</v>
      </c>
      <c r="K355" s="35">
        <v>63</v>
      </c>
      <c r="L355" s="10">
        <v>600</v>
      </c>
      <c r="M355" s="6"/>
      <c r="N355" s="1"/>
      <c r="O355" t="str">
        <f t="shared" si="21"/>
        <v>A</v>
      </c>
      <c r="Q355" s="44" t="str">
        <f t="shared" si="22"/>
        <v>18/03/2500</v>
      </c>
      <c r="R355" s="45">
        <f t="shared" si="23"/>
        <v>20897</v>
      </c>
      <c r="S355" s="46">
        <f t="shared" si="20"/>
        <v>63</v>
      </c>
    </row>
    <row r="356" spans="1:19" ht="20.100000000000001" customHeight="1" x14ac:dyDescent="0.2">
      <c r="A356" s="5">
        <v>347</v>
      </c>
      <c r="B356" s="8" t="s">
        <v>15</v>
      </c>
      <c r="C356" s="8" t="s">
        <v>461</v>
      </c>
      <c r="D356" s="8" t="s">
        <v>913</v>
      </c>
      <c r="E356" s="5" t="s">
        <v>217</v>
      </c>
      <c r="F356" s="53" t="s">
        <v>466</v>
      </c>
      <c r="G356" s="79" t="s">
        <v>46</v>
      </c>
      <c r="H356" s="79"/>
      <c r="I356" s="5" t="s">
        <v>1233</v>
      </c>
      <c r="J356" s="5" t="s">
        <v>108</v>
      </c>
      <c r="K356" s="35">
        <v>73</v>
      </c>
      <c r="L356" s="10">
        <v>700</v>
      </c>
      <c r="M356" s="6"/>
      <c r="N356" s="1"/>
      <c r="O356" t="str">
        <f t="shared" si="21"/>
        <v>B</v>
      </c>
      <c r="Q356" s="44" t="str">
        <f t="shared" si="22"/>
        <v>01/01/2490</v>
      </c>
      <c r="R356" s="45">
        <f t="shared" si="23"/>
        <v>17168</v>
      </c>
      <c r="S356" s="46">
        <f t="shared" si="20"/>
        <v>73</v>
      </c>
    </row>
    <row r="357" spans="1:19" ht="20.100000000000001" customHeight="1" x14ac:dyDescent="0.2">
      <c r="A357" s="5">
        <v>348</v>
      </c>
      <c r="B357" s="8" t="s">
        <v>23</v>
      </c>
      <c r="C357" s="8" t="s">
        <v>1234</v>
      </c>
      <c r="D357" s="8" t="s">
        <v>1235</v>
      </c>
      <c r="E357" s="5" t="s">
        <v>1236</v>
      </c>
      <c r="F357" s="53" t="s">
        <v>466</v>
      </c>
      <c r="G357" s="79" t="s">
        <v>34</v>
      </c>
      <c r="H357" s="79"/>
      <c r="I357" s="5" t="s">
        <v>1237</v>
      </c>
      <c r="J357" s="5" t="s">
        <v>1238</v>
      </c>
      <c r="K357" s="35">
        <v>61</v>
      </c>
      <c r="L357" s="10">
        <v>600</v>
      </c>
      <c r="M357" s="6"/>
      <c r="N357" s="1"/>
      <c r="O357" t="str">
        <f t="shared" si="21"/>
        <v>A</v>
      </c>
      <c r="Q357" s="44" t="str">
        <f t="shared" si="22"/>
        <v>27/07/2502</v>
      </c>
      <c r="R357" s="45">
        <f t="shared" si="23"/>
        <v>21758</v>
      </c>
      <c r="S357" s="46">
        <f t="shared" si="20"/>
        <v>61</v>
      </c>
    </row>
    <row r="358" spans="1:19" ht="20.100000000000001" customHeight="1" x14ac:dyDescent="0.2">
      <c r="A358" s="5">
        <v>349</v>
      </c>
      <c r="B358" s="8" t="s">
        <v>15</v>
      </c>
      <c r="C358" s="8" t="s">
        <v>1239</v>
      </c>
      <c r="D358" s="8" t="s">
        <v>1153</v>
      </c>
      <c r="E358" s="5" t="s">
        <v>1240</v>
      </c>
      <c r="F358" s="53" t="s">
        <v>466</v>
      </c>
      <c r="G358" s="79" t="s">
        <v>19</v>
      </c>
      <c r="H358" s="79"/>
      <c r="I358" s="5" t="s">
        <v>1241</v>
      </c>
      <c r="J358" s="5" t="s">
        <v>1242</v>
      </c>
      <c r="K358" s="35">
        <v>68</v>
      </c>
      <c r="L358" s="10">
        <v>600</v>
      </c>
      <c r="M358" s="6"/>
      <c r="N358" s="1"/>
      <c r="O358" t="str">
        <f t="shared" si="21"/>
        <v>A</v>
      </c>
      <c r="Q358" s="44" t="str">
        <f t="shared" si="22"/>
        <v>08/08/2495</v>
      </c>
      <c r="R358" s="45">
        <f t="shared" si="23"/>
        <v>19214</v>
      </c>
      <c r="S358" s="46">
        <f t="shared" si="20"/>
        <v>68</v>
      </c>
    </row>
    <row r="359" spans="1:19" ht="20.100000000000001" customHeight="1" x14ac:dyDescent="0.2">
      <c r="A359" s="5">
        <v>350</v>
      </c>
      <c r="B359" s="8" t="s">
        <v>15</v>
      </c>
      <c r="C359" s="8" t="s">
        <v>1243</v>
      </c>
      <c r="D359" s="8" t="s">
        <v>1153</v>
      </c>
      <c r="E359" s="5" t="s">
        <v>849</v>
      </c>
      <c r="F359" s="53" t="s">
        <v>466</v>
      </c>
      <c r="G359" s="79" t="s">
        <v>19</v>
      </c>
      <c r="H359" s="79"/>
      <c r="I359" s="5" t="s">
        <v>1244</v>
      </c>
      <c r="J359" s="5" t="s">
        <v>1245</v>
      </c>
      <c r="K359" s="35">
        <v>72</v>
      </c>
      <c r="L359" s="10">
        <v>700</v>
      </c>
      <c r="M359" s="6"/>
      <c r="N359" s="1"/>
      <c r="O359" t="str">
        <f t="shared" si="21"/>
        <v>B</v>
      </c>
      <c r="Q359" s="44" t="str">
        <f t="shared" si="22"/>
        <v>26/05/2491</v>
      </c>
      <c r="R359" s="45">
        <f t="shared" si="23"/>
        <v>17679</v>
      </c>
      <c r="S359" s="46">
        <f t="shared" si="20"/>
        <v>72</v>
      </c>
    </row>
    <row r="360" spans="1:19" ht="20.100000000000001" customHeight="1" x14ac:dyDescent="0.2">
      <c r="A360" s="5">
        <v>351</v>
      </c>
      <c r="B360" s="8" t="s">
        <v>23</v>
      </c>
      <c r="C360" s="8" t="s">
        <v>1246</v>
      </c>
      <c r="D360" s="8" t="s">
        <v>151</v>
      </c>
      <c r="E360" s="5" t="s">
        <v>640</v>
      </c>
      <c r="F360" s="53" t="s">
        <v>466</v>
      </c>
      <c r="G360" s="79" t="s">
        <v>34</v>
      </c>
      <c r="H360" s="79"/>
      <c r="I360" s="5" t="s">
        <v>1247</v>
      </c>
      <c r="J360" s="5" t="s">
        <v>171</v>
      </c>
      <c r="K360" s="35">
        <v>87</v>
      </c>
      <c r="L360" s="10">
        <v>800</v>
      </c>
      <c r="M360" s="6"/>
      <c r="N360" s="1"/>
      <c r="O360" t="str">
        <f t="shared" si="21"/>
        <v>C</v>
      </c>
      <c r="Q360" s="44" t="str">
        <f t="shared" si="22"/>
        <v>01/01/2476</v>
      </c>
      <c r="R360" s="45">
        <f t="shared" si="23"/>
        <v>12055</v>
      </c>
      <c r="S360" s="46">
        <f t="shared" si="20"/>
        <v>87</v>
      </c>
    </row>
    <row r="361" spans="1:19" ht="20.100000000000001" customHeight="1" x14ac:dyDescent="0.2">
      <c r="A361" s="5">
        <v>352</v>
      </c>
      <c r="B361" s="8" t="s">
        <v>15</v>
      </c>
      <c r="C361" s="8" t="s">
        <v>1248</v>
      </c>
      <c r="D361" s="8" t="s">
        <v>140</v>
      </c>
      <c r="E361" s="5" t="s">
        <v>240</v>
      </c>
      <c r="F361" s="53" t="s">
        <v>466</v>
      </c>
      <c r="G361" s="79" t="s">
        <v>46</v>
      </c>
      <c r="H361" s="79"/>
      <c r="I361" s="5" t="s">
        <v>1249</v>
      </c>
      <c r="J361" s="5" t="s">
        <v>1250</v>
      </c>
      <c r="K361" s="35">
        <v>87</v>
      </c>
      <c r="L361" s="10">
        <v>800</v>
      </c>
      <c r="M361" s="6"/>
      <c r="N361" s="1"/>
      <c r="O361" t="str">
        <f t="shared" si="21"/>
        <v>C</v>
      </c>
      <c r="Q361" s="44" t="str">
        <f t="shared" si="22"/>
        <v>06/05/2476</v>
      </c>
      <c r="R361" s="45">
        <f t="shared" si="23"/>
        <v>12180</v>
      </c>
      <c r="S361" s="46">
        <f t="shared" si="20"/>
        <v>87</v>
      </c>
    </row>
    <row r="362" spans="1:19" ht="20.100000000000001" customHeight="1" x14ac:dyDescent="0.2">
      <c r="A362" s="5">
        <v>353</v>
      </c>
      <c r="B362" s="8" t="s">
        <v>15</v>
      </c>
      <c r="C362" s="8" t="s">
        <v>483</v>
      </c>
      <c r="D362" s="8" t="s">
        <v>1225</v>
      </c>
      <c r="E362" s="5" t="s">
        <v>1251</v>
      </c>
      <c r="F362" s="53" t="s">
        <v>466</v>
      </c>
      <c r="G362" s="79" t="s">
        <v>34</v>
      </c>
      <c r="H362" s="79"/>
      <c r="I362" s="5" t="s">
        <v>1252</v>
      </c>
      <c r="J362" s="5" t="s">
        <v>1253</v>
      </c>
      <c r="K362" s="35">
        <v>63</v>
      </c>
      <c r="L362" s="10">
        <v>600</v>
      </c>
      <c r="M362" s="6"/>
      <c r="N362" s="1"/>
      <c r="O362" t="str">
        <f t="shared" si="21"/>
        <v>A</v>
      </c>
      <c r="Q362" s="44" t="str">
        <f t="shared" si="22"/>
        <v>26/07/2500</v>
      </c>
      <c r="R362" s="45">
        <f t="shared" si="23"/>
        <v>21027</v>
      </c>
      <c r="S362" s="46">
        <f t="shared" si="20"/>
        <v>63</v>
      </c>
    </row>
    <row r="363" spans="1:19" ht="20.100000000000001" customHeight="1" x14ac:dyDescent="0.2">
      <c r="A363" s="5">
        <v>354</v>
      </c>
      <c r="B363" s="8" t="s">
        <v>23</v>
      </c>
      <c r="C363" s="8" t="s">
        <v>483</v>
      </c>
      <c r="D363" s="8" t="s">
        <v>1254</v>
      </c>
      <c r="E363" s="5" t="s">
        <v>407</v>
      </c>
      <c r="F363" s="53" t="s">
        <v>466</v>
      </c>
      <c r="G363" s="79" t="s">
        <v>34</v>
      </c>
      <c r="H363" s="79"/>
      <c r="I363" s="5" t="s">
        <v>1255</v>
      </c>
      <c r="J363" s="5" t="s">
        <v>1256</v>
      </c>
      <c r="K363" s="35">
        <v>73</v>
      </c>
      <c r="L363" s="10">
        <v>700</v>
      </c>
      <c r="M363" s="6"/>
      <c r="N363" s="1"/>
      <c r="O363" t="str">
        <f t="shared" si="21"/>
        <v>B</v>
      </c>
      <c r="Q363" s="44" t="str">
        <f t="shared" si="22"/>
        <v>22/04/2490</v>
      </c>
      <c r="R363" s="45">
        <f t="shared" si="23"/>
        <v>17279</v>
      </c>
      <c r="S363" s="46">
        <f t="shared" si="20"/>
        <v>73</v>
      </c>
    </row>
    <row r="364" spans="1:19" ht="20.100000000000001" customHeight="1" x14ac:dyDescent="0.2">
      <c r="A364" s="5">
        <v>355</v>
      </c>
      <c r="B364" s="8" t="s">
        <v>15</v>
      </c>
      <c r="C364" s="8" t="s">
        <v>493</v>
      </c>
      <c r="D364" s="8" t="s">
        <v>1153</v>
      </c>
      <c r="E364" s="5" t="s">
        <v>127</v>
      </c>
      <c r="F364" s="53" t="s">
        <v>466</v>
      </c>
      <c r="G364" s="79" t="s">
        <v>19</v>
      </c>
      <c r="H364" s="79"/>
      <c r="I364" s="5" t="s">
        <v>1257</v>
      </c>
      <c r="J364" s="5" t="s">
        <v>1258</v>
      </c>
      <c r="K364" s="35">
        <v>63</v>
      </c>
      <c r="L364" s="10">
        <v>600</v>
      </c>
      <c r="M364" s="6"/>
      <c r="N364" s="1"/>
      <c r="O364" t="str">
        <f t="shared" si="21"/>
        <v>A</v>
      </c>
      <c r="Q364" s="44" t="str">
        <f t="shared" si="22"/>
        <v>13/07/2500</v>
      </c>
      <c r="R364" s="45">
        <f t="shared" si="23"/>
        <v>21014</v>
      </c>
      <c r="S364" s="46">
        <f t="shared" si="20"/>
        <v>63</v>
      </c>
    </row>
    <row r="365" spans="1:19" ht="20.100000000000001" customHeight="1" x14ac:dyDescent="0.2">
      <c r="A365" s="5">
        <v>356</v>
      </c>
      <c r="B365" s="8" t="s">
        <v>23</v>
      </c>
      <c r="C365" s="8" t="s">
        <v>493</v>
      </c>
      <c r="D365" s="8" t="s">
        <v>17</v>
      </c>
      <c r="E365" s="5" t="s">
        <v>760</v>
      </c>
      <c r="F365" s="53" t="s">
        <v>466</v>
      </c>
      <c r="G365" s="79" t="s">
        <v>19</v>
      </c>
      <c r="H365" s="79"/>
      <c r="I365" s="5" t="s">
        <v>1259</v>
      </c>
      <c r="J365" s="5" t="s">
        <v>1260</v>
      </c>
      <c r="K365" s="35">
        <v>62</v>
      </c>
      <c r="L365" s="10">
        <v>600</v>
      </c>
      <c r="M365" s="6"/>
      <c r="N365" s="1"/>
      <c r="O365" t="str">
        <f t="shared" si="21"/>
        <v>A</v>
      </c>
      <c r="Q365" s="44" t="str">
        <f t="shared" si="22"/>
        <v>07/12/2500</v>
      </c>
      <c r="R365" s="45">
        <f t="shared" si="23"/>
        <v>21161</v>
      </c>
      <c r="S365" s="46">
        <f t="shared" si="20"/>
        <v>62</v>
      </c>
    </row>
    <row r="366" spans="1:19" ht="20.100000000000001" customHeight="1" x14ac:dyDescent="0.2">
      <c r="A366" s="5">
        <v>357</v>
      </c>
      <c r="B366" s="8" t="s">
        <v>23</v>
      </c>
      <c r="C366" s="8" t="s">
        <v>1261</v>
      </c>
      <c r="D366" s="8" t="s">
        <v>1139</v>
      </c>
      <c r="E366" s="5" t="s">
        <v>109</v>
      </c>
      <c r="F366" s="53" t="s">
        <v>466</v>
      </c>
      <c r="G366" s="79" t="s">
        <v>34</v>
      </c>
      <c r="H366" s="79"/>
      <c r="I366" s="5" t="s">
        <v>1262</v>
      </c>
      <c r="J366" s="5" t="s">
        <v>441</v>
      </c>
      <c r="K366" s="35">
        <v>86</v>
      </c>
      <c r="L366" s="10">
        <v>800</v>
      </c>
      <c r="M366" s="6"/>
      <c r="N366" s="1"/>
      <c r="O366" t="str">
        <f t="shared" si="21"/>
        <v>C</v>
      </c>
      <c r="Q366" s="44" t="str">
        <f t="shared" si="22"/>
        <v>01/01/2477</v>
      </c>
      <c r="R366" s="45">
        <f t="shared" si="23"/>
        <v>12420</v>
      </c>
      <c r="S366" s="46">
        <f t="shared" si="20"/>
        <v>86</v>
      </c>
    </row>
    <row r="367" spans="1:19" ht="20.100000000000001" customHeight="1" x14ac:dyDescent="0.2">
      <c r="A367" s="5">
        <v>358</v>
      </c>
      <c r="B367" s="8" t="s">
        <v>15</v>
      </c>
      <c r="C367" s="8" t="s">
        <v>503</v>
      </c>
      <c r="D367" s="8" t="s">
        <v>831</v>
      </c>
      <c r="E367" s="5" t="s">
        <v>302</v>
      </c>
      <c r="F367" s="53" t="s">
        <v>466</v>
      </c>
      <c r="G367" s="79" t="s">
        <v>34</v>
      </c>
      <c r="H367" s="79"/>
      <c r="I367" s="5" t="s">
        <v>1263</v>
      </c>
      <c r="J367" s="5" t="s">
        <v>214</v>
      </c>
      <c r="K367" s="35">
        <v>90</v>
      </c>
      <c r="L367" s="10">
        <v>1000</v>
      </c>
      <c r="M367" s="6"/>
      <c r="N367" s="1"/>
      <c r="O367" t="str">
        <f t="shared" si="21"/>
        <v>D</v>
      </c>
      <c r="Q367" s="44" t="str">
        <f t="shared" si="22"/>
        <v>01/01/2473</v>
      </c>
      <c r="R367" s="45">
        <f t="shared" si="23"/>
        <v>10959</v>
      </c>
      <c r="S367" s="46">
        <f t="shared" si="20"/>
        <v>90</v>
      </c>
    </row>
    <row r="368" spans="1:19" ht="20.100000000000001" customHeight="1" x14ac:dyDescent="0.2">
      <c r="A368" s="5">
        <v>359</v>
      </c>
      <c r="B368" s="8" t="s">
        <v>15</v>
      </c>
      <c r="C368" s="8" t="s">
        <v>503</v>
      </c>
      <c r="D368" s="8" t="s">
        <v>1264</v>
      </c>
      <c r="E368" s="5" t="s">
        <v>143</v>
      </c>
      <c r="F368" s="53" t="s">
        <v>466</v>
      </c>
      <c r="G368" s="79" t="s">
        <v>34</v>
      </c>
      <c r="H368" s="79"/>
      <c r="I368" s="5" t="s">
        <v>1265</v>
      </c>
      <c r="J368" s="5" t="s">
        <v>1266</v>
      </c>
      <c r="K368" s="35">
        <v>65</v>
      </c>
      <c r="L368" s="10">
        <v>600</v>
      </c>
      <c r="M368" s="6"/>
      <c r="N368" s="1"/>
      <c r="O368" t="str">
        <f t="shared" si="21"/>
        <v>A</v>
      </c>
      <c r="Q368" s="44" t="str">
        <f t="shared" si="22"/>
        <v>14/07/2498</v>
      </c>
      <c r="R368" s="45">
        <f t="shared" si="23"/>
        <v>20284</v>
      </c>
      <c r="S368" s="46">
        <f t="shared" si="20"/>
        <v>65</v>
      </c>
    </row>
    <row r="369" spans="1:19" ht="20.100000000000001" customHeight="1" x14ac:dyDescent="0.2">
      <c r="A369" s="5">
        <v>360</v>
      </c>
      <c r="B369" s="8" t="s">
        <v>15</v>
      </c>
      <c r="C369" s="8" t="s">
        <v>503</v>
      </c>
      <c r="D369" s="8" t="s">
        <v>373</v>
      </c>
      <c r="E369" s="5" t="s">
        <v>401</v>
      </c>
      <c r="F369" s="53" t="s">
        <v>466</v>
      </c>
      <c r="G369" s="79" t="s">
        <v>34</v>
      </c>
      <c r="H369" s="79"/>
      <c r="I369" s="5" t="s">
        <v>1267</v>
      </c>
      <c r="J369" s="5" t="s">
        <v>390</v>
      </c>
      <c r="K369" s="35">
        <v>66</v>
      </c>
      <c r="L369" s="10">
        <v>600</v>
      </c>
      <c r="M369" s="6"/>
      <c r="N369" s="1"/>
      <c r="O369" t="str">
        <f t="shared" si="21"/>
        <v>A</v>
      </c>
      <c r="Q369" s="44" t="str">
        <f t="shared" si="22"/>
        <v>01/01/2497</v>
      </c>
      <c r="R369" s="45">
        <f t="shared" si="23"/>
        <v>19725</v>
      </c>
      <c r="S369" s="46">
        <f t="shared" si="20"/>
        <v>66</v>
      </c>
    </row>
    <row r="370" spans="1:19" ht="20.100000000000001" customHeight="1" x14ac:dyDescent="0.2">
      <c r="A370" s="5">
        <v>361</v>
      </c>
      <c r="B370" s="8" t="s">
        <v>15</v>
      </c>
      <c r="C370" s="8" t="s">
        <v>503</v>
      </c>
      <c r="D370" s="8" t="s">
        <v>1268</v>
      </c>
      <c r="E370" s="5" t="s">
        <v>1004</v>
      </c>
      <c r="F370" s="53" t="s">
        <v>466</v>
      </c>
      <c r="G370" s="79" t="s">
        <v>34</v>
      </c>
      <c r="H370" s="79"/>
      <c r="I370" s="5" t="s">
        <v>1269</v>
      </c>
      <c r="J370" s="5" t="s">
        <v>441</v>
      </c>
      <c r="K370" s="35">
        <v>86</v>
      </c>
      <c r="L370" s="10">
        <v>800</v>
      </c>
      <c r="M370" s="6"/>
      <c r="N370" s="1"/>
      <c r="O370" t="str">
        <f t="shared" si="21"/>
        <v>C</v>
      </c>
      <c r="Q370" s="44" t="str">
        <f t="shared" si="22"/>
        <v>01/01/2477</v>
      </c>
      <c r="R370" s="45">
        <f t="shared" si="23"/>
        <v>12420</v>
      </c>
      <c r="S370" s="46">
        <f t="shared" si="20"/>
        <v>86</v>
      </c>
    </row>
    <row r="371" spans="1:19" ht="20.100000000000001" customHeight="1" x14ac:dyDescent="0.2">
      <c r="A371" s="5">
        <v>362</v>
      </c>
      <c r="B371" s="8" t="s">
        <v>23</v>
      </c>
      <c r="C371" s="8" t="s">
        <v>510</v>
      </c>
      <c r="D371" s="8" t="s">
        <v>888</v>
      </c>
      <c r="E371" s="5" t="s">
        <v>1270</v>
      </c>
      <c r="F371" s="53" t="s">
        <v>466</v>
      </c>
      <c r="G371" s="79" t="s">
        <v>34</v>
      </c>
      <c r="H371" s="79"/>
      <c r="I371" s="5" t="s">
        <v>1271</v>
      </c>
      <c r="J371" s="5" t="s">
        <v>55</v>
      </c>
      <c r="K371" s="35">
        <v>70</v>
      </c>
      <c r="L371" s="10">
        <v>700</v>
      </c>
      <c r="M371" s="6"/>
      <c r="N371" s="1"/>
      <c r="O371" t="str">
        <f t="shared" si="21"/>
        <v>B</v>
      </c>
      <c r="Q371" s="44" t="str">
        <f t="shared" si="22"/>
        <v>01/01/2493</v>
      </c>
      <c r="R371" s="45">
        <f t="shared" si="23"/>
        <v>18264</v>
      </c>
      <c r="S371" s="46">
        <f t="shared" si="20"/>
        <v>70</v>
      </c>
    </row>
    <row r="372" spans="1:19" ht="20.100000000000001" customHeight="1" x14ac:dyDescent="0.2">
      <c r="A372" s="5">
        <v>363</v>
      </c>
      <c r="B372" s="8" t="s">
        <v>23</v>
      </c>
      <c r="C372" s="8" t="s">
        <v>510</v>
      </c>
      <c r="D372" s="8" t="s">
        <v>1129</v>
      </c>
      <c r="E372" s="5" t="s">
        <v>127</v>
      </c>
      <c r="F372" s="53" t="s">
        <v>466</v>
      </c>
      <c r="G372" s="79" t="s">
        <v>34</v>
      </c>
      <c r="H372" s="79"/>
      <c r="I372" s="5" t="s">
        <v>1272</v>
      </c>
      <c r="J372" s="5" t="s">
        <v>846</v>
      </c>
      <c r="K372" s="35">
        <v>84</v>
      </c>
      <c r="L372" s="10">
        <v>800</v>
      </c>
      <c r="M372" s="6"/>
      <c r="N372" s="1"/>
      <c r="O372" t="str">
        <f t="shared" si="21"/>
        <v>C</v>
      </c>
      <c r="Q372" s="44" t="str">
        <f t="shared" si="22"/>
        <v>01/01/2479</v>
      </c>
      <c r="R372" s="45">
        <f t="shared" si="23"/>
        <v>13150</v>
      </c>
      <c r="S372" s="46">
        <f t="shared" si="20"/>
        <v>84</v>
      </c>
    </row>
    <row r="373" spans="1:19" ht="20.100000000000001" customHeight="1" x14ac:dyDescent="0.2">
      <c r="A373" s="5">
        <v>364</v>
      </c>
      <c r="B373" s="8" t="s">
        <v>23</v>
      </c>
      <c r="C373" s="8" t="s">
        <v>1273</v>
      </c>
      <c r="D373" s="8" t="s">
        <v>935</v>
      </c>
      <c r="E373" s="5" t="s">
        <v>1274</v>
      </c>
      <c r="F373" s="53" t="s">
        <v>466</v>
      </c>
      <c r="G373" s="79" t="s">
        <v>34</v>
      </c>
      <c r="H373" s="79"/>
      <c r="I373" s="5" t="s">
        <v>1275</v>
      </c>
      <c r="J373" s="5" t="s">
        <v>555</v>
      </c>
      <c r="K373" s="35">
        <v>83</v>
      </c>
      <c r="L373" s="10">
        <v>800</v>
      </c>
      <c r="M373" s="6"/>
      <c r="N373" s="1"/>
      <c r="O373" t="str">
        <f t="shared" si="21"/>
        <v>C</v>
      </c>
      <c r="Q373" s="44" t="str">
        <f t="shared" si="22"/>
        <v>01/01/2480</v>
      </c>
      <c r="R373" s="45">
        <f t="shared" si="23"/>
        <v>13516</v>
      </c>
      <c r="S373" s="46">
        <f t="shared" si="20"/>
        <v>83</v>
      </c>
    </row>
    <row r="374" spans="1:19" ht="20.100000000000001" customHeight="1" x14ac:dyDescent="0.2">
      <c r="A374" s="5">
        <v>365</v>
      </c>
      <c r="B374" s="8" t="s">
        <v>144</v>
      </c>
      <c r="C374" s="8" t="s">
        <v>514</v>
      </c>
      <c r="D374" s="8" t="s">
        <v>1276</v>
      </c>
      <c r="E374" s="5" t="s">
        <v>22</v>
      </c>
      <c r="F374" s="53" t="s">
        <v>466</v>
      </c>
      <c r="G374" s="79" t="s">
        <v>46</v>
      </c>
      <c r="H374" s="79"/>
      <c r="I374" s="5" t="s">
        <v>1277</v>
      </c>
      <c r="J374" s="5" t="s">
        <v>77</v>
      </c>
      <c r="K374" s="35">
        <v>74</v>
      </c>
      <c r="L374" s="10">
        <v>700</v>
      </c>
      <c r="M374" s="6"/>
      <c r="N374" s="1"/>
      <c r="O374" t="str">
        <f t="shared" si="21"/>
        <v>B</v>
      </c>
      <c r="Q374" s="44" t="str">
        <f t="shared" si="22"/>
        <v>01/01/2489</v>
      </c>
      <c r="R374" s="45">
        <f t="shared" si="23"/>
        <v>16803</v>
      </c>
      <c r="S374" s="46">
        <f t="shared" si="20"/>
        <v>74</v>
      </c>
    </row>
    <row r="375" spans="1:19" ht="20.100000000000001" customHeight="1" x14ac:dyDescent="0.2">
      <c r="A375" s="5">
        <v>366</v>
      </c>
      <c r="B375" s="8" t="s">
        <v>23</v>
      </c>
      <c r="C375" s="8" t="s">
        <v>517</v>
      </c>
      <c r="D375" s="8" t="s">
        <v>888</v>
      </c>
      <c r="E375" s="5" t="s">
        <v>1278</v>
      </c>
      <c r="F375" s="53" t="s">
        <v>466</v>
      </c>
      <c r="G375" s="79" t="s">
        <v>34</v>
      </c>
      <c r="H375" s="79"/>
      <c r="I375" s="5" t="s">
        <v>1279</v>
      </c>
      <c r="J375" s="5" t="s">
        <v>1280</v>
      </c>
      <c r="K375" s="35">
        <v>88</v>
      </c>
      <c r="L375" s="10">
        <v>800</v>
      </c>
      <c r="M375" s="6"/>
      <c r="N375" s="1"/>
      <c r="O375" t="str">
        <f t="shared" si="21"/>
        <v>C</v>
      </c>
      <c r="Q375" s="44" t="str">
        <f t="shared" si="22"/>
        <v>18/05/2475</v>
      </c>
      <c r="R375" s="45">
        <f t="shared" si="23"/>
        <v>11827</v>
      </c>
      <c r="S375" s="46">
        <f t="shared" si="20"/>
        <v>88</v>
      </c>
    </row>
    <row r="376" spans="1:19" ht="20.100000000000001" customHeight="1" x14ac:dyDescent="0.2">
      <c r="A376" s="5">
        <v>367</v>
      </c>
      <c r="B376" s="8" t="s">
        <v>23</v>
      </c>
      <c r="C376" s="8" t="s">
        <v>1281</v>
      </c>
      <c r="D376" s="8" t="s">
        <v>1282</v>
      </c>
      <c r="E376" s="5" t="s">
        <v>64</v>
      </c>
      <c r="F376" s="53" t="s">
        <v>466</v>
      </c>
      <c r="G376" s="79" t="s">
        <v>34</v>
      </c>
      <c r="H376" s="79"/>
      <c r="I376" s="5" t="s">
        <v>1283</v>
      </c>
      <c r="J376" s="5" t="s">
        <v>390</v>
      </c>
      <c r="K376" s="35">
        <v>66</v>
      </c>
      <c r="L376" s="10">
        <v>600</v>
      </c>
      <c r="M376" s="6"/>
      <c r="N376" s="1"/>
      <c r="O376" t="str">
        <f t="shared" si="21"/>
        <v>A</v>
      </c>
      <c r="Q376" s="44" t="str">
        <f t="shared" si="22"/>
        <v>01/01/2497</v>
      </c>
      <c r="R376" s="45">
        <f t="shared" si="23"/>
        <v>19725</v>
      </c>
      <c r="S376" s="46">
        <f t="shared" si="20"/>
        <v>66</v>
      </c>
    </row>
    <row r="377" spans="1:19" ht="20.100000000000001" customHeight="1" x14ac:dyDescent="0.2">
      <c r="A377" s="5">
        <v>368</v>
      </c>
      <c r="B377" s="8" t="s">
        <v>144</v>
      </c>
      <c r="C377" s="8" t="s">
        <v>1284</v>
      </c>
      <c r="D377" s="8" t="s">
        <v>1285</v>
      </c>
      <c r="E377" s="5" t="s">
        <v>101</v>
      </c>
      <c r="F377" s="53" t="s">
        <v>466</v>
      </c>
      <c r="G377" s="79" t="s">
        <v>46</v>
      </c>
      <c r="H377" s="79"/>
      <c r="I377" s="5" t="s">
        <v>1286</v>
      </c>
      <c r="J377" s="5" t="s">
        <v>1287</v>
      </c>
      <c r="K377" s="35">
        <v>66</v>
      </c>
      <c r="L377" s="10">
        <v>600</v>
      </c>
      <c r="M377" s="6"/>
      <c r="N377" s="1"/>
      <c r="O377" t="str">
        <f t="shared" si="21"/>
        <v>A</v>
      </c>
      <c r="Q377" s="44" t="str">
        <f t="shared" si="22"/>
        <v>07/09/2497</v>
      </c>
      <c r="R377" s="45">
        <f t="shared" si="23"/>
        <v>19974</v>
      </c>
      <c r="S377" s="46">
        <f t="shared" si="20"/>
        <v>66</v>
      </c>
    </row>
    <row r="378" spans="1:19" ht="20.100000000000001" customHeight="1" x14ac:dyDescent="0.2">
      <c r="A378" s="5">
        <v>369</v>
      </c>
      <c r="B378" s="8" t="s">
        <v>23</v>
      </c>
      <c r="C378" s="8" t="s">
        <v>1288</v>
      </c>
      <c r="D378" s="8" t="s">
        <v>916</v>
      </c>
      <c r="E378" s="5" t="s">
        <v>857</v>
      </c>
      <c r="F378" s="53" t="s">
        <v>466</v>
      </c>
      <c r="G378" s="79" t="s">
        <v>34</v>
      </c>
      <c r="H378" s="79"/>
      <c r="I378" s="5" t="s">
        <v>1289</v>
      </c>
      <c r="J378" s="5" t="s">
        <v>1290</v>
      </c>
      <c r="K378" s="35">
        <v>64</v>
      </c>
      <c r="L378" s="10">
        <v>600</v>
      </c>
      <c r="M378" s="6"/>
      <c r="N378" s="1"/>
      <c r="O378" t="str">
        <f t="shared" si="21"/>
        <v>A</v>
      </c>
      <c r="Q378" s="44" t="str">
        <f t="shared" si="22"/>
        <v>12/03/2499</v>
      </c>
      <c r="R378" s="45">
        <f t="shared" si="23"/>
        <v>20526</v>
      </c>
      <c r="S378" s="46">
        <f t="shared" si="20"/>
        <v>64</v>
      </c>
    </row>
    <row r="379" spans="1:19" ht="20.100000000000001" customHeight="1" x14ac:dyDescent="0.2">
      <c r="A379" s="5">
        <v>370</v>
      </c>
      <c r="B379" s="8" t="s">
        <v>15</v>
      </c>
      <c r="C379" s="8" t="s">
        <v>1291</v>
      </c>
      <c r="D379" s="8" t="s">
        <v>1292</v>
      </c>
      <c r="E379" s="5" t="s">
        <v>1293</v>
      </c>
      <c r="F379" s="53" t="s">
        <v>466</v>
      </c>
      <c r="G379" s="79" t="s">
        <v>46</v>
      </c>
      <c r="H379" s="79"/>
      <c r="I379" s="5" t="s">
        <v>1294</v>
      </c>
      <c r="J379" s="5" t="s">
        <v>48</v>
      </c>
      <c r="K379" s="35">
        <v>71</v>
      </c>
      <c r="L379" s="10">
        <v>700</v>
      </c>
      <c r="M379" s="6"/>
      <c r="N379" s="1"/>
      <c r="O379" t="str">
        <f t="shared" si="21"/>
        <v>B</v>
      </c>
      <c r="Q379" s="44" t="str">
        <f t="shared" si="22"/>
        <v>01/01/2492</v>
      </c>
      <c r="R379" s="45">
        <f t="shared" si="23"/>
        <v>17899</v>
      </c>
      <c r="S379" s="46">
        <f t="shared" si="20"/>
        <v>71</v>
      </c>
    </row>
    <row r="380" spans="1:19" ht="20.100000000000001" customHeight="1" x14ac:dyDescent="0.2">
      <c r="A380" s="5">
        <v>371</v>
      </c>
      <c r="B380" s="8" t="s">
        <v>23</v>
      </c>
      <c r="C380" s="8" t="s">
        <v>1295</v>
      </c>
      <c r="D380" s="8" t="s">
        <v>1296</v>
      </c>
      <c r="E380" s="5" t="s">
        <v>527</v>
      </c>
      <c r="F380" s="53" t="s">
        <v>466</v>
      </c>
      <c r="G380" s="79" t="s">
        <v>46</v>
      </c>
      <c r="H380" s="79"/>
      <c r="I380" s="5" t="s">
        <v>1297</v>
      </c>
      <c r="J380" s="5" t="s">
        <v>846</v>
      </c>
      <c r="K380" s="35">
        <v>84</v>
      </c>
      <c r="L380" s="10">
        <v>800</v>
      </c>
      <c r="M380" s="6"/>
      <c r="N380" s="1"/>
      <c r="O380" t="str">
        <f t="shared" si="21"/>
        <v>C</v>
      </c>
      <c r="Q380" s="44" t="str">
        <f t="shared" si="22"/>
        <v>01/01/2479</v>
      </c>
      <c r="R380" s="45">
        <f t="shared" si="23"/>
        <v>13150</v>
      </c>
      <c r="S380" s="46">
        <f t="shared" si="20"/>
        <v>84</v>
      </c>
    </row>
    <row r="381" spans="1:19" ht="20.100000000000001" customHeight="1" x14ac:dyDescent="0.2">
      <c r="A381" s="5">
        <v>372</v>
      </c>
      <c r="B381" s="8" t="s">
        <v>15</v>
      </c>
      <c r="C381" s="8" t="s">
        <v>1295</v>
      </c>
      <c r="D381" s="8" t="s">
        <v>1097</v>
      </c>
      <c r="E381" s="5" t="s">
        <v>169</v>
      </c>
      <c r="F381" s="53" t="s">
        <v>466</v>
      </c>
      <c r="G381" s="79" t="s">
        <v>19</v>
      </c>
      <c r="H381" s="79"/>
      <c r="I381" s="5" t="s">
        <v>1298</v>
      </c>
      <c r="J381" s="5" t="s">
        <v>441</v>
      </c>
      <c r="K381" s="35">
        <v>86</v>
      </c>
      <c r="L381" s="10">
        <v>800</v>
      </c>
      <c r="M381" s="6"/>
      <c r="N381" s="1"/>
      <c r="O381" t="str">
        <f t="shared" si="21"/>
        <v>C</v>
      </c>
      <c r="Q381" s="44" t="str">
        <f t="shared" si="22"/>
        <v>01/01/2477</v>
      </c>
      <c r="R381" s="45">
        <f t="shared" si="23"/>
        <v>12420</v>
      </c>
      <c r="S381" s="46">
        <f t="shared" si="20"/>
        <v>86</v>
      </c>
    </row>
    <row r="382" spans="1:19" ht="20.100000000000001" customHeight="1" x14ac:dyDescent="0.2">
      <c r="A382" s="5">
        <v>373</v>
      </c>
      <c r="B382" s="8" t="s">
        <v>15</v>
      </c>
      <c r="C382" s="8" t="s">
        <v>1299</v>
      </c>
      <c r="D382" s="8" t="s">
        <v>265</v>
      </c>
      <c r="E382" s="5" t="s">
        <v>594</v>
      </c>
      <c r="F382" s="53" t="s">
        <v>466</v>
      </c>
      <c r="G382" s="79" t="s">
        <v>46</v>
      </c>
      <c r="H382" s="79"/>
      <c r="I382" s="5" t="s">
        <v>1300</v>
      </c>
      <c r="J382" s="5" t="s">
        <v>1301</v>
      </c>
      <c r="K382" s="35">
        <v>75</v>
      </c>
      <c r="L382" s="10">
        <v>700</v>
      </c>
      <c r="M382" s="6"/>
      <c r="N382" s="1"/>
      <c r="O382" t="str">
        <f t="shared" si="21"/>
        <v>B</v>
      </c>
      <c r="Q382" s="44" t="str">
        <f t="shared" si="22"/>
        <v>01/01/2488</v>
      </c>
      <c r="R382" s="45">
        <f t="shared" si="23"/>
        <v>16438</v>
      </c>
      <c r="S382" s="46">
        <f t="shared" si="20"/>
        <v>75</v>
      </c>
    </row>
    <row r="383" spans="1:19" ht="20.100000000000001" customHeight="1" x14ac:dyDescent="0.2">
      <c r="A383" s="5">
        <v>374</v>
      </c>
      <c r="B383" s="8" t="s">
        <v>15</v>
      </c>
      <c r="C383" s="8" t="s">
        <v>1302</v>
      </c>
      <c r="D383" s="8" t="s">
        <v>1158</v>
      </c>
      <c r="E383" s="5" t="s">
        <v>1159</v>
      </c>
      <c r="F383" s="53" t="s">
        <v>466</v>
      </c>
      <c r="G383" s="79" t="s">
        <v>19</v>
      </c>
      <c r="H383" s="79"/>
      <c r="I383" s="5" t="s">
        <v>1303</v>
      </c>
      <c r="J383" s="5" t="s">
        <v>1304</v>
      </c>
      <c r="K383" s="35">
        <v>60</v>
      </c>
      <c r="L383" s="10">
        <v>600</v>
      </c>
      <c r="M383" s="6"/>
      <c r="N383" s="1"/>
      <c r="O383" t="str">
        <f t="shared" si="21"/>
        <v>A</v>
      </c>
      <c r="Q383" s="44" t="str">
        <f t="shared" si="22"/>
        <v>28/04/2503</v>
      </c>
      <c r="R383" s="45">
        <f t="shared" si="23"/>
        <v>22034</v>
      </c>
      <c r="S383" s="46">
        <f t="shared" si="20"/>
        <v>60</v>
      </c>
    </row>
    <row r="384" spans="1:19" ht="20.100000000000001" customHeight="1" x14ac:dyDescent="0.2">
      <c r="A384" s="5">
        <v>375</v>
      </c>
      <c r="B384" s="8" t="s">
        <v>15</v>
      </c>
      <c r="C384" s="8" t="s">
        <v>1305</v>
      </c>
      <c r="D384" s="8" t="s">
        <v>1129</v>
      </c>
      <c r="E384" s="5" t="s">
        <v>169</v>
      </c>
      <c r="F384" s="53" t="s">
        <v>466</v>
      </c>
      <c r="G384" s="79" t="s">
        <v>34</v>
      </c>
      <c r="H384" s="79"/>
      <c r="I384" s="5" t="s">
        <v>1306</v>
      </c>
      <c r="J384" s="5" t="s">
        <v>1307</v>
      </c>
      <c r="K384" s="35">
        <v>75</v>
      </c>
      <c r="L384" s="10">
        <v>700</v>
      </c>
      <c r="M384" s="6"/>
      <c r="N384" s="1"/>
      <c r="O384" t="str">
        <f t="shared" si="21"/>
        <v>B</v>
      </c>
      <c r="Q384" s="44" t="str">
        <f t="shared" si="22"/>
        <v>19/11/2487</v>
      </c>
      <c r="R384" s="45">
        <f t="shared" si="23"/>
        <v>16395</v>
      </c>
      <c r="S384" s="46">
        <f t="shared" si="20"/>
        <v>75</v>
      </c>
    </row>
    <row r="385" spans="1:19" ht="20.100000000000001" customHeight="1" x14ac:dyDescent="0.2">
      <c r="A385" s="5">
        <v>376</v>
      </c>
      <c r="B385" s="8" t="s">
        <v>144</v>
      </c>
      <c r="C385" s="8" t="s">
        <v>1308</v>
      </c>
      <c r="D385" s="8" t="s">
        <v>1129</v>
      </c>
      <c r="E385" s="5" t="s">
        <v>42</v>
      </c>
      <c r="F385" s="53" t="s">
        <v>466</v>
      </c>
      <c r="G385" s="79" t="s">
        <v>34</v>
      </c>
      <c r="H385" s="79"/>
      <c r="I385" s="5" t="s">
        <v>1309</v>
      </c>
      <c r="J385" s="5" t="s">
        <v>1310</v>
      </c>
      <c r="K385" s="35">
        <v>63</v>
      </c>
      <c r="L385" s="10">
        <v>600</v>
      </c>
      <c r="M385" s="6"/>
      <c r="N385" s="1"/>
      <c r="O385" t="str">
        <f t="shared" si="21"/>
        <v>A</v>
      </c>
      <c r="Q385" s="44" t="str">
        <f t="shared" si="22"/>
        <v>10/10/2499</v>
      </c>
      <c r="R385" s="45">
        <f t="shared" si="23"/>
        <v>20738</v>
      </c>
      <c r="S385" s="46">
        <f t="shared" si="20"/>
        <v>63</v>
      </c>
    </row>
    <row r="386" spans="1:19" ht="20.100000000000001" customHeight="1" x14ac:dyDescent="0.2">
      <c r="A386" s="5">
        <v>377</v>
      </c>
      <c r="B386" s="8" t="s">
        <v>15</v>
      </c>
      <c r="C386" s="8" t="s">
        <v>1311</v>
      </c>
      <c r="D386" s="8" t="s">
        <v>1312</v>
      </c>
      <c r="E386" s="5" t="s">
        <v>1313</v>
      </c>
      <c r="F386" s="53" t="s">
        <v>466</v>
      </c>
      <c r="G386" s="79" t="s">
        <v>34</v>
      </c>
      <c r="H386" s="79"/>
      <c r="I386" s="5" t="s">
        <v>1314</v>
      </c>
      <c r="J386" s="5" t="s">
        <v>224</v>
      </c>
      <c r="K386" s="35">
        <v>68</v>
      </c>
      <c r="L386" s="10">
        <v>600</v>
      </c>
      <c r="M386" s="6"/>
      <c r="N386" s="1"/>
      <c r="O386" t="str">
        <f t="shared" si="21"/>
        <v>A</v>
      </c>
      <c r="Q386" s="44" t="str">
        <f t="shared" si="22"/>
        <v>01/01/2495</v>
      </c>
      <c r="R386" s="45">
        <f t="shared" si="23"/>
        <v>18994</v>
      </c>
      <c r="S386" s="46">
        <f t="shared" si="20"/>
        <v>68</v>
      </c>
    </row>
    <row r="387" spans="1:19" ht="20.100000000000001" customHeight="1" x14ac:dyDescent="0.2">
      <c r="A387" s="5">
        <v>378</v>
      </c>
      <c r="B387" s="8" t="s">
        <v>144</v>
      </c>
      <c r="C387" s="8" t="s">
        <v>1315</v>
      </c>
      <c r="D387" s="8" t="s">
        <v>1316</v>
      </c>
      <c r="E387" s="5" t="s">
        <v>1317</v>
      </c>
      <c r="F387" s="53" t="s">
        <v>466</v>
      </c>
      <c r="G387" s="79" t="s">
        <v>19</v>
      </c>
      <c r="H387" s="79"/>
      <c r="I387" s="5" t="s">
        <v>1318</v>
      </c>
      <c r="J387" s="5" t="s">
        <v>1319</v>
      </c>
      <c r="K387" s="35">
        <v>63</v>
      </c>
      <c r="L387" s="10">
        <v>600</v>
      </c>
      <c r="M387" s="6"/>
      <c r="N387" s="1"/>
      <c r="O387" t="str">
        <f t="shared" si="21"/>
        <v>A</v>
      </c>
      <c r="Q387" s="44" t="str">
        <f t="shared" si="22"/>
        <v>16/09/2500</v>
      </c>
      <c r="R387" s="45">
        <f t="shared" si="23"/>
        <v>21079</v>
      </c>
      <c r="S387" s="46">
        <f t="shared" si="20"/>
        <v>63</v>
      </c>
    </row>
    <row r="388" spans="1:19" ht="20.100000000000001" customHeight="1" x14ac:dyDescent="0.2">
      <c r="A388" s="5">
        <v>379</v>
      </c>
      <c r="B388" s="8" t="s">
        <v>15</v>
      </c>
      <c r="C388" s="8" t="s">
        <v>1320</v>
      </c>
      <c r="D388" s="8" t="s">
        <v>1194</v>
      </c>
      <c r="E388" s="5" t="s">
        <v>583</v>
      </c>
      <c r="F388" s="53" t="s">
        <v>466</v>
      </c>
      <c r="G388" s="79" t="s">
        <v>19</v>
      </c>
      <c r="H388" s="79"/>
      <c r="I388" s="5" t="s">
        <v>1321</v>
      </c>
      <c r="J388" s="5" t="s">
        <v>224</v>
      </c>
      <c r="K388" s="35">
        <v>68</v>
      </c>
      <c r="L388" s="10">
        <v>600</v>
      </c>
      <c r="M388" s="6"/>
      <c r="N388" s="1"/>
      <c r="O388" t="str">
        <f t="shared" si="21"/>
        <v>A</v>
      </c>
      <c r="Q388" s="44" t="str">
        <f t="shared" si="22"/>
        <v>01/01/2495</v>
      </c>
      <c r="R388" s="45">
        <f t="shared" si="23"/>
        <v>18994</v>
      </c>
      <c r="S388" s="46">
        <f t="shared" si="20"/>
        <v>68</v>
      </c>
    </row>
    <row r="389" spans="1:19" ht="20.100000000000001" customHeight="1" x14ac:dyDescent="0.2">
      <c r="A389" s="5">
        <v>380</v>
      </c>
      <c r="B389" s="8" t="s">
        <v>144</v>
      </c>
      <c r="C389" s="8" t="s">
        <v>571</v>
      </c>
      <c r="D389" s="8" t="s">
        <v>1316</v>
      </c>
      <c r="E389" s="5" t="s">
        <v>896</v>
      </c>
      <c r="F389" s="53" t="s">
        <v>466</v>
      </c>
      <c r="G389" s="79" t="s">
        <v>34</v>
      </c>
      <c r="H389" s="79"/>
      <c r="I389" s="5" t="s">
        <v>1322</v>
      </c>
      <c r="J389" s="5" t="s">
        <v>1323</v>
      </c>
      <c r="K389" s="35">
        <v>69</v>
      </c>
      <c r="L389" s="10">
        <v>600</v>
      </c>
      <c r="M389" s="6"/>
      <c r="N389" s="1"/>
      <c r="O389" t="str">
        <f t="shared" si="21"/>
        <v>A</v>
      </c>
      <c r="Q389" s="44" t="str">
        <f t="shared" si="22"/>
        <v>09/06/2494</v>
      </c>
      <c r="R389" s="45">
        <f t="shared" si="23"/>
        <v>18788</v>
      </c>
      <c r="S389" s="46">
        <f t="shared" si="20"/>
        <v>69</v>
      </c>
    </row>
    <row r="390" spans="1:19" ht="20.100000000000001" customHeight="1" x14ac:dyDescent="0.2">
      <c r="A390" s="5">
        <v>381</v>
      </c>
      <c r="B390" s="8" t="s">
        <v>23</v>
      </c>
      <c r="C390" s="8" t="s">
        <v>575</v>
      </c>
      <c r="D390" s="8" t="s">
        <v>913</v>
      </c>
      <c r="E390" s="5" t="s">
        <v>109</v>
      </c>
      <c r="F390" s="53" t="s">
        <v>466</v>
      </c>
      <c r="G390" s="79" t="s">
        <v>34</v>
      </c>
      <c r="H390" s="79"/>
      <c r="I390" s="5" t="s">
        <v>1324</v>
      </c>
      <c r="J390" s="5" t="s">
        <v>1325</v>
      </c>
      <c r="K390" s="35">
        <v>73</v>
      </c>
      <c r="L390" s="10">
        <v>700</v>
      </c>
      <c r="M390" s="6"/>
      <c r="N390" s="1"/>
      <c r="O390" t="str">
        <f t="shared" si="21"/>
        <v>B</v>
      </c>
      <c r="Q390" s="44" t="str">
        <f t="shared" si="22"/>
        <v>27/06/2490</v>
      </c>
      <c r="R390" s="45">
        <f t="shared" si="23"/>
        <v>17345</v>
      </c>
      <c r="S390" s="46">
        <f t="shared" si="20"/>
        <v>73</v>
      </c>
    </row>
    <row r="391" spans="1:19" ht="20.100000000000001" customHeight="1" x14ac:dyDescent="0.2">
      <c r="A391" s="5">
        <v>382</v>
      </c>
      <c r="B391" s="8" t="s">
        <v>23</v>
      </c>
      <c r="C391" s="8" t="s">
        <v>1326</v>
      </c>
      <c r="D391" s="8" t="s">
        <v>1312</v>
      </c>
      <c r="E391" s="5" t="s">
        <v>1327</v>
      </c>
      <c r="F391" s="53" t="s">
        <v>466</v>
      </c>
      <c r="G391" s="79" t="s">
        <v>46</v>
      </c>
      <c r="H391" s="79"/>
      <c r="I391" s="5" t="s">
        <v>1328</v>
      </c>
      <c r="J391" s="5" t="s">
        <v>1329</v>
      </c>
      <c r="K391" s="35">
        <v>76</v>
      </c>
      <c r="L391" s="10">
        <v>700</v>
      </c>
      <c r="M391" s="6"/>
      <c r="N391" s="1"/>
      <c r="O391" t="str">
        <f t="shared" si="21"/>
        <v>B</v>
      </c>
      <c r="Q391" s="44" t="str">
        <f t="shared" si="22"/>
        <v>15/04/2487</v>
      </c>
      <c r="R391" s="45">
        <f t="shared" si="23"/>
        <v>16177</v>
      </c>
      <c r="S391" s="46">
        <f t="shared" si="20"/>
        <v>76</v>
      </c>
    </row>
    <row r="392" spans="1:19" ht="20.100000000000001" customHeight="1" x14ac:dyDescent="0.2">
      <c r="A392" s="5">
        <v>383</v>
      </c>
      <c r="B392" s="8" t="s">
        <v>23</v>
      </c>
      <c r="C392" s="8" t="s">
        <v>1330</v>
      </c>
      <c r="D392" s="8" t="s">
        <v>1331</v>
      </c>
      <c r="E392" s="5" t="s">
        <v>423</v>
      </c>
      <c r="F392" s="53" t="s">
        <v>466</v>
      </c>
      <c r="G392" s="79" t="s">
        <v>46</v>
      </c>
      <c r="H392" s="79"/>
      <c r="I392" s="5" t="s">
        <v>1332</v>
      </c>
      <c r="J392" s="5" t="s">
        <v>174</v>
      </c>
      <c r="K392" s="35">
        <v>81</v>
      </c>
      <c r="L392" s="10">
        <v>800</v>
      </c>
      <c r="M392" s="6"/>
      <c r="N392" s="1"/>
      <c r="O392" t="str">
        <f t="shared" si="21"/>
        <v>C</v>
      </c>
      <c r="Q392" s="44" t="str">
        <f t="shared" si="22"/>
        <v>01/01/2482</v>
      </c>
      <c r="R392" s="45">
        <f t="shared" si="23"/>
        <v>14246</v>
      </c>
      <c r="S392" s="46">
        <f t="shared" si="20"/>
        <v>81</v>
      </c>
    </row>
    <row r="393" spans="1:19" ht="20.100000000000001" customHeight="1" x14ac:dyDescent="0.2">
      <c r="A393" s="5">
        <v>384</v>
      </c>
      <c r="B393" s="8" t="s">
        <v>144</v>
      </c>
      <c r="C393" s="8" t="s">
        <v>1330</v>
      </c>
      <c r="D393" s="8" t="s">
        <v>1333</v>
      </c>
      <c r="E393" s="5" t="s">
        <v>39</v>
      </c>
      <c r="F393" s="53" t="s">
        <v>466</v>
      </c>
      <c r="G393" s="79" t="s">
        <v>34</v>
      </c>
      <c r="H393" s="79"/>
      <c r="I393" s="5" t="s">
        <v>1334</v>
      </c>
      <c r="J393" s="5" t="s">
        <v>1335</v>
      </c>
      <c r="K393" s="35">
        <v>60</v>
      </c>
      <c r="L393" s="10">
        <v>600</v>
      </c>
      <c r="M393" s="6"/>
      <c r="N393" s="1"/>
      <c r="O393" t="str">
        <f t="shared" si="21"/>
        <v>A</v>
      </c>
      <c r="Q393" s="44" t="str">
        <f t="shared" si="22"/>
        <v>21/08/2503</v>
      </c>
      <c r="R393" s="45">
        <f t="shared" si="23"/>
        <v>22149</v>
      </c>
      <c r="S393" s="46">
        <f t="shared" si="20"/>
        <v>60</v>
      </c>
    </row>
    <row r="394" spans="1:19" ht="20.100000000000001" customHeight="1" x14ac:dyDescent="0.2">
      <c r="A394" s="5">
        <v>385</v>
      </c>
      <c r="B394" s="8" t="s">
        <v>23</v>
      </c>
      <c r="C394" s="8" t="s">
        <v>1330</v>
      </c>
      <c r="D394" s="8" t="s">
        <v>1333</v>
      </c>
      <c r="E394" s="5" t="s">
        <v>204</v>
      </c>
      <c r="F394" s="53" t="s">
        <v>466</v>
      </c>
      <c r="G394" s="79" t="s">
        <v>34</v>
      </c>
      <c r="H394" s="79"/>
      <c r="I394" s="5" t="s">
        <v>1336</v>
      </c>
      <c r="J394" s="5" t="s">
        <v>1337</v>
      </c>
      <c r="K394" s="35">
        <v>80</v>
      </c>
      <c r="L394" s="10">
        <v>800</v>
      </c>
      <c r="M394" s="6"/>
      <c r="N394" s="1"/>
      <c r="O394" t="str">
        <f t="shared" si="21"/>
        <v>C</v>
      </c>
      <c r="Q394" s="44" t="str">
        <f t="shared" si="22"/>
        <v>03/03/2483</v>
      </c>
      <c r="R394" s="45">
        <f t="shared" si="23"/>
        <v>14673</v>
      </c>
      <c r="S394" s="46">
        <f t="shared" ref="S394:S457" si="24">DATEDIF(R394,$R$1,"y")</f>
        <v>80</v>
      </c>
    </row>
    <row r="395" spans="1:19" ht="20.100000000000001" customHeight="1" x14ac:dyDescent="0.2">
      <c r="A395" s="5">
        <v>386</v>
      </c>
      <c r="B395" s="8" t="s">
        <v>144</v>
      </c>
      <c r="C395" s="8" t="s">
        <v>1338</v>
      </c>
      <c r="D395" s="8" t="s">
        <v>835</v>
      </c>
      <c r="E395" s="5" t="s">
        <v>836</v>
      </c>
      <c r="F395" s="53" t="s">
        <v>466</v>
      </c>
      <c r="G395" s="79" t="s">
        <v>46</v>
      </c>
      <c r="H395" s="79"/>
      <c r="I395" s="5" t="s">
        <v>1339</v>
      </c>
      <c r="J395" s="5" t="s">
        <v>563</v>
      </c>
      <c r="K395" s="35">
        <v>92</v>
      </c>
      <c r="L395" s="10">
        <v>1000</v>
      </c>
      <c r="M395" s="6"/>
      <c r="N395" s="1"/>
      <c r="O395" t="str">
        <f t="shared" ref="O395:O458" si="25">IF(K395&gt;=90,"D",IF(K395&gt;=80,"C",IF(K395&gt;=70,"B",IF(K395&gt;=60,"A","เสียชีวิต"))))</f>
        <v>D</v>
      </c>
      <c r="Q395" s="44" t="str">
        <f t="shared" ref="Q395:Q458" si="26">J395</f>
        <v>01/01/2471</v>
      </c>
      <c r="R395" s="45">
        <f t="shared" si="23"/>
        <v>10228</v>
      </c>
      <c r="S395" s="46">
        <f t="shared" si="24"/>
        <v>92</v>
      </c>
    </row>
    <row r="396" spans="1:19" ht="20.100000000000001" customHeight="1" x14ac:dyDescent="0.2">
      <c r="A396" s="5">
        <v>387</v>
      </c>
      <c r="B396" s="8" t="s">
        <v>23</v>
      </c>
      <c r="C396" s="8" t="s">
        <v>586</v>
      </c>
      <c r="D396" s="8" t="s">
        <v>1142</v>
      </c>
      <c r="E396" s="5" t="s">
        <v>121</v>
      </c>
      <c r="F396" s="53" t="s">
        <v>466</v>
      </c>
      <c r="G396" s="79" t="s">
        <v>34</v>
      </c>
      <c r="H396" s="79"/>
      <c r="I396" s="5" t="s">
        <v>1340</v>
      </c>
      <c r="J396" s="5" t="s">
        <v>846</v>
      </c>
      <c r="K396" s="35">
        <v>84</v>
      </c>
      <c r="L396" s="10">
        <v>800</v>
      </c>
      <c r="M396" s="6"/>
      <c r="N396" s="1"/>
      <c r="O396" t="str">
        <f t="shared" si="25"/>
        <v>C</v>
      </c>
      <c r="Q396" s="44" t="str">
        <f t="shared" si="26"/>
        <v>01/01/2479</v>
      </c>
      <c r="R396" s="45">
        <f t="shared" si="23"/>
        <v>13150</v>
      </c>
      <c r="S396" s="46">
        <f t="shared" si="24"/>
        <v>84</v>
      </c>
    </row>
    <row r="397" spans="1:19" ht="20.100000000000001" customHeight="1" x14ac:dyDescent="0.2">
      <c r="A397" s="5">
        <v>388</v>
      </c>
      <c r="B397" s="8" t="s">
        <v>144</v>
      </c>
      <c r="C397" s="8" t="s">
        <v>1341</v>
      </c>
      <c r="D397" s="8" t="s">
        <v>1139</v>
      </c>
      <c r="E397" s="5" t="s">
        <v>81</v>
      </c>
      <c r="F397" s="53" t="s">
        <v>466</v>
      </c>
      <c r="G397" s="79" t="s">
        <v>34</v>
      </c>
      <c r="H397" s="79"/>
      <c r="I397" s="5" t="s">
        <v>1342</v>
      </c>
      <c r="J397" s="5" t="s">
        <v>1343</v>
      </c>
      <c r="K397" s="35">
        <v>80</v>
      </c>
      <c r="L397" s="10">
        <v>800</v>
      </c>
      <c r="M397" s="6"/>
      <c r="N397" s="1"/>
      <c r="O397" t="str">
        <f t="shared" si="25"/>
        <v>C</v>
      </c>
      <c r="Q397" s="44" t="str">
        <f t="shared" si="26"/>
        <v>02/05/2483</v>
      </c>
      <c r="R397" s="45">
        <f t="shared" si="23"/>
        <v>14733</v>
      </c>
      <c r="S397" s="46">
        <f t="shared" si="24"/>
        <v>80</v>
      </c>
    </row>
    <row r="398" spans="1:19" ht="20.100000000000001" customHeight="1" x14ac:dyDescent="0.2">
      <c r="A398" s="5">
        <v>389</v>
      </c>
      <c r="B398" s="8" t="s">
        <v>15</v>
      </c>
      <c r="C398" s="8" t="s">
        <v>1344</v>
      </c>
      <c r="D398" s="8" t="s">
        <v>1021</v>
      </c>
      <c r="E398" s="5" t="s">
        <v>1022</v>
      </c>
      <c r="F398" s="53" t="s">
        <v>466</v>
      </c>
      <c r="G398" s="79" t="s">
        <v>46</v>
      </c>
      <c r="H398" s="79"/>
      <c r="I398" s="5" t="s">
        <v>1345</v>
      </c>
      <c r="J398" s="5" t="s">
        <v>1346</v>
      </c>
      <c r="K398" s="35">
        <v>61</v>
      </c>
      <c r="L398" s="10">
        <v>600</v>
      </c>
      <c r="M398" s="6"/>
      <c r="N398" s="1"/>
      <c r="O398" t="str">
        <f t="shared" si="25"/>
        <v>A</v>
      </c>
      <c r="Q398" s="44" t="str">
        <f t="shared" si="26"/>
        <v>28/11/2501</v>
      </c>
      <c r="R398" s="45">
        <f t="shared" si="23"/>
        <v>21517</v>
      </c>
      <c r="S398" s="46">
        <f t="shared" si="24"/>
        <v>61</v>
      </c>
    </row>
    <row r="399" spans="1:19" ht="20.100000000000001" customHeight="1" x14ac:dyDescent="0.2">
      <c r="A399" s="5">
        <v>390</v>
      </c>
      <c r="B399" s="8" t="s">
        <v>15</v>
      </c>
      <c r="C399" s="8" t="s">
        <v>1347</v>
      </c>
      <c r="D399" s="8" t="s">
        <v>1181</v>
      </c>
      <c r="E399" s="5" t="s">
        <v>95</v>
      </c>
      <c r="F399" s="53" t="s">
        <v>466</v>
      </c>
      <c r="G399" s="79" t="s">
        <v>46</v>
      </c>
      <c r="H399" s="79"/>
      <c r="I399" s="5" t="s">
        <v>1348</v>
      </c>
      <c r="J399" s="5" t="s">
        <v>153</v>
      </c>
      <c r="K399" s="35">
        <v>76</v>
      </c>
      <c r="L399" s="10">
        <v>700</v>
      </c>
      <c r="M399" s="6"/>
      <c r="N399" s="1"/>
      <c r="O399" t="str">
        <f t="shared" si="25"/>
        <v>B</v>
      </c>
      <c r="Q399" s="44" t="str">
        <f t="shared" si="26"/>
        <v>01/01/2487</v>
      </c>
      <c r="R399" s="45">
        <f t="shared" ref="R399:R462" si="27">DATE(YEAR(Q399)-543,MONTH(Q399),DAY(Q399))</f>
        <v>16072</v>
      </c>
      <c r="S399" s="46">
        <f t="shared" si="24"/>
        <v>76</v>
      </c>
    </row>
    <row r="400" spans="1:19" ht="20.100000000000001" customHeight="1" x14ac:dyDescent="0.2">
      <c r="A400" s="5">
        <v>391</v>
      </c>
      <c r="B400" s="8" t="s">
        <v>23</v>
      </c>
      <c r="C400" s="8" t="s">
        <v>1349</v>
      </c>
      <c r="D400" s="8" t="s">
        <v>1316</v>
      </c>
      <c r="E400" s="5" t="s">
        <v>407</v>
      </c>
      <c r="F400" s="53" t="s">
        <v>466</v>
      </c>
      <c r="G400" s="79" t="s">
        <v>34</v>
      </c>
      <c r="H400" s="79"/>
      <c r="I400" s="5" t="s">
        <v>1350</v>
      </c>
      <c r="J400" s="5" t="s">
        <v>1351</v>
      </c>
      <c r="K400" s="35">
        <v>61</v>
      </c>
      <c r="L400" s="10">
        <v>600</v>
      </c>
      <c r="M400" s="6"/>
      <c r="N400" s="1"/>
      <c r="O400" t="str">
        <f t="shared" si="25"/>
        <v>A</v>
      </c>
      <c r="Q400" s="44" t="str">
        <f t="shared" si="26"/>
        <v>15/08/2502</v>
      </c>
      <c r="R400" s="45">
        <f t="shared" si="27"/>
        <v>21777</v>
      </c>
      <c r="S400" s="46">
        <f t="shared" si="24"/>
        <v>61</v>
      </c>
    </row>
    <row r="401" spans="1:19" ht="20.100000000000001" customHeight="1" x14ac:dyDescent="0.2">
      <c r="A401" s="5">
        <v>392</v>
      </c>
      <c r="B401" s="8" t="s">
        <v>15</v>
      </c>
      <c r="C401" s="8" t="s">
        <v>1352</v>
      </c>
      <c r="D401" s="8" t="s">
        <v>1264</v>
      </c>
      <c r="E401" s="5" t="s">
        <v>115</v>
      </c>
      <c r="F401" s="53" t="s">
        <v>466</v>
      </c>
      <c r="G401" s="79" t="s">
        <v>19</v>
      </c>
      <c r="H401" s="79"/>
      <c r="I401" s="5" t="s">
        <v>1353</v>
      </c>
      <c r="J401" s="5" t="s">
        <v>1354</v>
      </c>
      <c r="K401" s="35">
        <v>61</v>
      </c>
      <c r="L401" s="10">
        <v>600</v>
      </c>
      <c r="M401" s="6"/>
      <c r="N401" s="1"/>
      <c r="O401" t="str">
        <f t="shared" si="25"/>
        <v>A</v>
      </c>
      <c r="Q401" s="44" t="str">
        <f t="shared" si="26"/>
        <v>21/08/2502</v>
      </c>
      <c r="R401" s="45">
        <f t="shared" si="27"/>
        <v>21783</v>
      </c>
      <c r="S401" s="46">
        <f t="shared" si="24"/>
        <v>61</v>
      </c>
    </row>
    <row r="402" spans="1:19" ht="20.100000000000001" customHeight="1" x14ac:dyDescent="0.2">
      <c r="A402" s="5">
        <v>393</v>
      </c>
      <c r="B402" s="8" t="s">
        <v>144</v>
      </c>
      <c r="C402" s="8" t="s">
        <v>1355</v>
      </c>
      <c r="D402" s="8" t="s">
        <v>314</v>
      </c>
      <c r="E402" s="5" t="s">
        <v>164</v>
      </c>
      <c r="F402" s="53" t="s">
        <v>466</v>
      </c>
      <c r="G402" s="79" t="s">
        <v>46</v>
      </c>
      <c r="H402" s="79"/>
      <c r="I402" s="5" t="s">
        <v>1356</v>
      </c>
      <c r="J402" s="5" t="s">
        <v>1357</v>
      </c>
      <c r="K402" s="35">
        <v>60</v>
      </c>
      <c r="L402" s="10">
        <v>600</v>
      </c>
      <c r="M402" s="6"/>
      <c r="N402" s="1"/>
      <c r="O402" t="str">
        <f t="shared" si="25"/>
        <v>A</v>
      </c>
      <c r="Q402" s="44" t="str">
        <f t="shared" si="26"/>
        <v>31/03/2503</v>
      </c>
      <c r="R402" s="45">
        <f t="shared" si="27"/>
        <v>22006</v>
      </c>
      <c r="S402" s="46">
        <f t="shared" si="24"/>
        <v>60</v>
      </c>
    </row>
    <row r="403" spans="1:19" ht="20.100000000000001" customHeight="1" x14ac:dyDescent="0.2">
      <c r="A403" s="5">
        <v>394</v>
      </c>
      <c r="B403" s="8" t="s">
        <v>15</v>
      </c>
      <c r="C403" s="8" t="s">
        <v>1358</v>
      </c>
      <c r="D403" s="8" t="s">
        <v>1359</v>
      </c>
      <c r="E403" s="5" t="s">
        <v>397</v>
      </c>
      <c r="F403" s="53" t="s">
        <v>466</v>
      </c>
      <c r="G403" s="79" t="s">
        <v>19</v>
      </c>
      <c r="H403" s="79"/>
      <c r="I403" s="5" t="s">
        <v>1360</v>
      </c>
      <c r="J403" s="5" t="s">
        <v>1361</v>
      </c>
      <c r="K403" s="35">
        <v>75</v>
      </c>
      <c r="L403" s="10">
        <v>700</v>
      </c>
      <c r="M403" s="6"/>
      <c r="N403" s="1"/>
      <c r="O403" t="str">
        <f t="shared" si="25"/>
        <v>B</v>
      </c>
      <c r="Q403" s="44" t="str">
        <f t="shared" si="26"/>
        <v>17/01/2488</v>
      </c>
      <c r="R403" s="45">
        <f t="shared" si="27"/>
        <v>16454</v>
      </c>
      <c r="S403" s="46">
        <f t="shared" si="24"/>
        <v>75</v>
      </c>
    </row>
    <row r="404" spans="1:19" ht="20.100000000000001" customHeight="1" x14ac:dyDescent="0.2">
      <c r="A404" s="5">
        <v>395</v>
      </c>
      <c r="B404" s="8" t="s">
        <v>23</v>
      </c>
      <c r="C404" s="8" t="s">
        <v>603</v>
      </c>
      <c r="D404" s="8" t="s">
        <v>1188</v>
      </c>
      <c r="E404" s="5" t="s">
        <v>147</v>
      </c>
      <c r="F404" s="53" t="s">
        <v>466</v>
      </c>
      <c r="G404" s="79" t="s">
        <v>19</v>
      </c>
      <c r="H404" s="79"/>
      <c r="I404" s="5" t="s">
        <v>1362</v>
      </c>
      <c r="J404" s="5" t="s">
        <v>664</v>
      </c>
      <c r="K404" s="35">
        <v>81</v>
      </c>
      <c r="L404" s="10">
        <v>800</v>
      </c>
      <c r="M404" s="6"/>
      <c r="N404" s="1"/>
      <c r="O404" t="str">
        <f t="shared" si="25"/>
        <v>C</v>
      </c>
      <c r="Q404" s="44" t="str">
        <f t="shared" si="26"/>
        <v>07/04/2482</v>
      </c>
      <c r="R404" s="45">
        <f t="shared" si="27"/>
        <v>14342</v>
      </c>
      <c r="S404" s="46">
        <f t="shared" si="24"/>
        <v>81</v>
      </c>
    </row>
    <row r="405" spans="1:19" ht="20.100000000000001" customHeight="1" x14ac:dyDescent="0.2">
      <c r="A405" s="5">
        <v>396</v>
      </c>
      <c r="B405" s="8" t="s">
        <v>15</v>
      </c>
      <c r="C405" s="8" t="s">
        <v>603</v>
      </c>
      <c r="D405" s="8" t="s">
        <v>888</v>
      </c>
      <c r="E405" s="5" t="s">
        <v>1270</v>
      </c>
      <c r="F405" s="53" t="s">
        <v>466</v>
      </c>
      <c r="G405" s="79" t="s">
        <v>34</v>
      </c>
      <c r="H405" s="79"/>
      <c r="I405" s="5" t="s">
        <v>1363</v>
      </c>
      <c r="J405" s="5" t="s">
        <v>1364</v>
      </c>
      <c r="K405" s="35">
        <v>76</v>
      </c>
      <c r="L405" s="10">
        <v>700</v>
      </c>
      <c r="M405" s="6"/>
      <c r="N405" s="1"/>
      <c r="O405" t="str">
        <f t="shared" si="25"/>
        <v>B</v>
      </c>
      <c r="Q405" s="44" t="str">
        <f t="shared" si="26"/>
        <v>13/03/2487</v>
      </c>
      <c r="R405" s="45">
        <f t="shared" si="27"/>
        <v>16144</v>
      </c>
      <c r="S405" s="46">
        <f t="shared" si="24"/>
        <v>76</v>
      </c>
    </row>
    <row r="406" spans="1:19" ht="20.100000000000001" customHeight="1" x14ac:dyDescent="0.2">
      <c r="A406" s="5">
        <v>397</v>
      </c>
      <c r="B406" s="8" t="s">
        <v>15</v>
      </c>
      <c r="C406" s="8" t="s">
        <v>1365</v>
      </c>
      <c r="D406" s="8" t="s">
        <v>888</v>
      </c>
      <c r="E406" s="5" t="s">
        <v>1366</v>
      </c>
      <c r="F406" s="53" t="s">
        <v>466</v>
      </c>
      <c r="G406" s="79" t="s">
        <v>34</v>
      </c>
      <c r="H406" s="79"/>
      <c r="I406" s="5" t="s">
        <v>1367</v>
      </c>
      <c r="J406" s="5" t="s">
        <v>1368</v>
      </c>
      <c r="K406" s="35">
        <v>65</v>
      </c>
      <c r="L406" s="10">
        <v>600</v>
      </c>
      <c r="M406" s="6"/>
      <c r="N406" s="1"/>
      <c r="O406" t="str">
        <f t="shared" si="25"/>
        <v>A</v>
      </c>
      <c r="Q406" s="44" t="str">
        <f t="shared" si="26"/>
        <v>09/05/2498</v>
      </c>
      <c r="R406" s="45">
        <f t="shared" si="27"/>
        <v>20218</v>
      </c>
      <c r="S406" s="46">
        <f t="shared" si="24"/>
        <v>65</v>
      </c>
    </row>
    <row r="407" spans="1:19" ht="20.100000000000001" customHeight="1" x14ac:dyDescent="0.2">
      <c r="A407" s="5">
        <v>398</v>
      </c>
      <c r="B407" s="8" t="s">
        <v>23</v>
      </c>
      <c r="C407" s="8" t="s">
        <v>1369</v>
      </c>
      <c r="D407" s="8" t="s">
        <v>996</v>
      </c>
      <c r="E407" s="5" t="s">
        <v>369</v>
      </c>
      <c r="F407" s="53" t="s">
        <v>466</v>
      </c>
      <c r="G407" s="79" t="s">
        <v>19</v>
      </c>
      <c r="H407" s="79"/>
      <c r="I407" s="5" t="s">
        <v>1370</v>
      </c>
      <c r="J407" s="5" t="s">
        <v>1371</v>
      </c>
      <c r="K407" s="35">
        <v>76</v>
      </c>
      <c r="L407" s="10">
        <v>700</v>
      </c>
      <c r="M407" s="6"/>
      <c r="N407" s="1"/>
      <c r="O407" t="str">
        <f t="shared" si="25"/>
        <v>B</v>
      </c>
      <c r="Q407" s="44" t="str">
        <f t="shared" si="26"/>
        <v>22/02/2487</v>
      </c>
      <c r="R407" s="45">
        <f t="shared" si="27"/>
        <v>16124</v>
      </c>
      <c r="S407" s="46">
        <f t="shared" si="24"/>
        <v>76</v>
      </c>
    </row>
    <row r="408" spans="1:19" ht="20.100000000000001" customHeight="1" x14ac:dyDescent="0.2">
      <c r="A408" s="5">
        <v>399</v>
      </c>
      <c r="B408" s="8" t="s">
        <v>1372</v>
      </c>
      <c r="C408" s="8" t="s">
        <v>1373</v>
      </c>
      <c r="D408" s="8" t="s">
        <v>1235</v>
      </c>
      <c r="E408" s="5" t="s">
        <v>1236</v>
      </c>
      <c r="F408" s="53" t="s">
        <v>466</v>
      </c>
      <c r="G408" s="79" t="s">
        <v>34</v>
      </c>
      <c r="H408" s="79"/>
      <c r="I408" s="5" t="s">
        <v>1374</v>
      </c>
      <c r="J408" s="5" t="s">
        <v>348</v>
      </c>
      <c r="K408" s="35">
        <v>79</v>
      </c>
      <c r="L408" s="10">
        <v>700</v>
      </c>
      <c r="M408" s="6"/>
      <c r="N408" s="1"/>
      <c r="O408" t="str">
        <f t="shared" si="25"/>
        <v>B</v>
      </c>
      <c r="Q408" s="44" t="str">
        <f t="shared" si="26"/>
        <v>01/01/2484</v>
      </c>
      <c r="R408" s="45">
        <f t="shared" si="27"/>
        <v>14977</v>
      </c>
      <c r="S408" s="46">
        <f t="shared" si="24"/>
        <v>79</v>
      </c>
    </row>
    <row r="409" spans="1:19" ht="20.100000000000001" customHeight="1" x14ac:dyDescent="0.2">
      <c r="A409" s="5">
        <v>400</v>
      </c>
      <c r="B409" s="8" t="s">
        <v>15</v>
      </c>
      <c r="C409" s="8" t="s">
        <v>1375</v>
      </c>
      <c r="D409" s="8" t="s">
        <v>1376</v>
      </c>
      <c r="E409" s="5" t="s">
        <v>1377</v>
      </c>
      <c r="F409" s="53" t="s">
        <v>466</v>
      </c>
      <c r="G409" s="79" t="s">
        <v>34</v>
      </c>
      <c r="H409" s="79"/>
      <c r="I409" s="5" t="s">
        <v>1378</v>
      </c>
      <c r="J409" s="5" t="s">
        <v>55</v>
      </c>
      <c r="K409" s="35">
        <v>70</v>
      </c>
      <c r="L409" s="10">
        <v>700</v>
      </c>
      <c r="M409" s="6"/>
      <c r="N409" s="1"/>
      <c r="O409" t="str">
        <f t="shared" si="25"/>
        <v>B</v>
      </c>
      <c r="Q409" s="44" t="str">
        <f t="shared" si="26"/>
        <v>01/01/2493</v>
      </c>
      <c r="R409" s="45">
        <f t="shared" si="27"/>
        <v>18264</v>
      </c>
      <c r="S409" s="46">
        <f t="shared" si="24"/>
        <v>70</v>
      </c>
    </row>
    <row r="410" spans="1:19" ht="20.100000000000001" customHeight="1" x14ac:dyDescent="0.2">
      <c r="A410" s="5">
        <v>401</v>
      </c>
      <c r="B410" s="8" t="s">
        <v>23</v>
      </c>
      <c r="C410" s="8" t="s">
        <v>1379</v>
      </c>
      <c r="D410" s="8" t="s">
        <v>234</v>
      </c>
      <c r="E410" s="5" t="s">
        <v>39</v>
      </c>
      <c r="F410" s="53" t="s">
        <v>466</v>
      </c>
      <c r="G410" s="79" t="s">
        <v>46</v>
      </c>
      <c r="H410" s="79"/>
      <c r="I410" s="5" t="s">
        <v>1380</v>
      </c>
      <c r="J410" s="5" t="s">
        <v>441</v>
      </c>
      <c r="K410" s="35">
        <v>86</v>
      </c>
      <c r="L410" s="10">
        <v>800</v>
      </c>
      <c r="M410" s="6"/>
      <c r="N410" s="1"/>
      <c r="O410" t="str">
        <f t="shared" si="25"/>
        <v>C</v>
      </c>
      <c r="Q410" s="44" t="str">
        <f t="shared" si="26"/>
        <v>01/01/2477</v>
      </c>
      <c r="R410" s="45">
        <f t="shared" si="27"/>
        <v>12420</v>
      </c>
      <c r="S410" s="46">
        <f t="shared" si="24"/>
        <v>86</v>
      </c>
    </row>
    <row r="411" spans="1:19" ht="20.100000000000001" customHeight="1" x14ac:dyDescent="0.2">
      <c r="A411" s="5">
        <v>402</v>
      </c>
      <c r="B411" s="8" t="s">
        <v>144</v>
      </c>
      <c r="C411" s="8" t="s">
        <v>1381</v>
      </c>
      <c r="D411" s="8" t="s">
        <v>1359</v>
      </c>
      <c r="E411" s="5" t="s">
        <v>1236</v>
      </c>
      <c r="F411" s="53" t="s">
        <v>466</v>
      </c>
      <c r="G411" s="79" t="s">
        <v>19</v>
      </c>
      <c r="H411" s="79"/>
      <c r="I411" s="5" t="s">
        <v>1382</v>
      </c>
      <c r="J411" s="5" t="s">
        <v>1383</v>
      </c>
      <c r="K411" s="35">
        <v>86</v>
      </c>
      <c r="L411" s="10">
        <v>800</v>
      </c>
      <c r="M411" s="6"/>
      <c r="N411" s="1"/>
      <c r="O411" t="str">
        <f t="shared" si="25"/>
        <v>C</v>
      </c>
      <c r="Q411" s="44" t="str">
        <f t="shared" si="26"/>
        <v>30/03/2477</v>
      </c>
      <c r="R411" s="45">
        <f t="shared" si="27"/>
        <v>12508</v>
      </c>
      <c r="S411" s="46">
        <f t="shared" si="24"/>
        <v>86</v>
      </c>
    </row>
    <row r="412" spans="1:19" ht="20.100000000000001" customHeight="1" x14ac:dyDescent="0.2">
      <c r="A412" s="5">
        <v>403</v>
      </c>
      <c r="B412" s="8" t="s">
        <v>23</v>
      </c>
      <c r="C412" s="8" t="s">
        <v>1384</v>
      </c>
      <c r="D412" s="8" t="s">
        <v>1188</v>
      </c>
      <c r="E412" s="5" t="s">
        <v>109</v>
      </c>
      <c r="F412" s="53" t="s">
        <v>466</v>
      </c>
      <c r="G412" s="79" t="s">
        <v>19</v>
      </c>
      <c r="H412" s="79"/>
      <c r="I412" s="5" t="s">
        <v>1385</v>
      </c>
      <c r="J412" s="5" t="s">
        <v>1386</v>
      </c>
      <c r="K412" s="35">
        <v>71</v>
      </c>
      <c r="L412" s="10">
        <v>700</v>
      </c>
      <c r="M412" s="6"/>
      <c r="N412" s="1"/>
      <c r="O412" t="str">
        <f t="shared" si="25"/>
        <v>B</v>
      </c>
      <c r="Q412" s="44" t="str">
        <f t="shared" si="26"/>
        <v>09/01/2492</v>
      </c>
      <c r="R412" s="45">
        <f t="shared" si="27"/>
        <v>17907</v>
      </c>
      <c r="S412" s="46">
        <f t="shared" si="24"/>
        <v>71</v>
      </c>
    </row>
    <row r="413" spans="1:19" ht="20.100000000000001" customHeight="1" x14ac:dyDescent="0.2">
      <c r="A413" s="5">
        <v>404</v>
      </c>
      <c r="B413" s="8" t="s">
        <v>15</v>
      </c>
      <c r="C413" s="8" t="s">
        <v>1384</v>
      </c>
      <c r="D413" s="8" t="s">
        <v>1387</v>
      </c>
      <c r="E413" s="5" t="s">
        <v>53</v>
      </c>
      <c r="F413" s="53" t="s">
        <v>466</v>
      </c>
      <c r="G413" s="79" t="s">
        <v>34</v>
      </c>
      <c r="H413" s="79"/>
      <c r="I413" s="5" t="s">
        <v>1388</v>
      </c>
      <c r="J413" s="5" t="s">
        <v>1389</v>
      </c>
      <c r="K413" s="35">
        <v>72</v>
      </c>
      <c r="L413" s="10">
        <v>700</v>
      </c>
      <c r="M413" s="6"/>
      <c r="N413" s="1"/>
      <c r="O413" t="str">
        <f t="shared" si="25"/>
        <v>B</v>
      </c>
      <c r="Q413" s="44" t="str">
        <f t="shared" si="26"/>
        <v>18/05/2491</v>
      </c>
      <c r="R413" s="45">
        <f t="shared" si="27"/>
        <v>17671</v>
      </c>
      <c r="S413" s="46">
        <f t="shared" si="24"/>
        <v>72</v>
      </c>
    </row>
    <row r="414" spans="1:19" ht="20.100000000000001" customHeight="1" x14ac:dyDescent="0.2">
      <c r="A414" s="5">
        <v>405</v>
      </c>
      <c r="B414" s="8" t="s">
        <v>15</v>
      </c>
      <c r="C414" s="8" t="s">
        <v>1390</v>
      </c>
      <c r="D414" s="8" t="s">
        <v>789</v>
      </c>
      <c r="E414" s="5" t="s">
        <v>178</v>
      </c>
      <c r="F414" s="53" t="s">
        <v>466</v>
      </c>
      <c r="G414" s="79" t="s">
        <v>46</v>
      </c>
      <c r="H414" s="79"/>
      <c r="I414" s="5" t="s">
        <v>1391</v>
      </c>
      <c r="J414" s="5" t="s">
        <v>174</v>
      </c>
      <c r="K414" s="35">
        <v>81</v>
      </c>
      <c r="L414" s="10">
        <v>800</v>
      </c>
      <c r="M414" s="6"/>
      <c r="N414" s="1"/>
      <c r="O414" t="str">
        <f t="shared" si="25"/>
        <v>C</v>
      </c>
      <c r="Q414" s="44" t="str">
        <f t="shared" si="26"/>
        <v>01/01/2482</v>
      </c>
      <c r="R414" s="45">
        <f t="shared" si="27"/>
        <v>14246</v>
      </c>
      <c r="S414" s="46">
        <f t="shared" si="24"/>
        <v>81</v>
      </c>
    </row>
    <row r="415" spans="1:19" ht="20.100000000000001" customHeight="1" x14ac:dyDescent="0.2">
      <c r="A415" s="5">
        <v>406</v>
      </c>
      <c r="B415" s="8" t="s">
        <v>23</v>
      </c>
      <c r="C415" s="8" t="s">
        <v>1392</v>
      </c>
      <c r="D415" s="8" t="s">
        <v>465</v>
      </c>
      <c r="E415" s="5" t="s">
        <v>1393</v>
      </c>
      <c r="F415" s="53" t="s">
        <v>466</v>
      </c>
      <c r="G415" s="79" t="s">
        <v>46</v>
      </c>
      <c r="H415" s="79"/>
      <c r="I415" s="5" t="s">
        <v>1394</v>
      </c>
      <c r="J415" s="5" t="s">
        <v>1395</v>
      </c>
      <c r="K415" s="35">
        <v>61</v>
      </c>
      <c r="L415" s="10">
        <v>600</v>
      </c>
      <c r="M415" s="6"/>
      <c r="N415" s="1"/>
      <c r="O415" t="str">
        <f t="shared" si="25"/>
        <v>A</v>
      </c>
      <c r="Q415" s="44" t="str">
        <f t="shared" si="26"/>
        <v>03/06/2502</v>
      </c>
      <c r="R415" s="45">
        <f t="shared" si="27"/>
        <v>21704</v>
      </c>
      <c r="S415" s="46">
        <f t="shared" si="24"/>
        <v>61</v>
      </c>
    </row>
    <row r="416" spans="1:19" ht="20.100000000000001" customHeight="1" x14ac:dyDescent="0.2">
      <c r="A416" s="5">
        <v>407</v>
      </c>
      <c r="B416" s="8" t="s">
        <v>23</v>
      </c>
      <c r="C416" s="8" t="s">
        <v>1396</v>
      </c>
      <c r="D416" s="8" t="s">
        <v>888</v>
      </c>
      <c r="E416" s="5" t="s">
        <v>240</v>
      </c>
      <c r="F416" s="53" t="s">
        <v>466</v>
      </c>
      <c r="G416" s="79" t="s">
        <v>34</v>
      </c>
      <c r="H416" s="79"/>
      <c r="I416" s="5" t="s">
        <v>1397</v>
      </c>
      <c r="J416" s="5" t="s">
        <v>1398</v>
      </c>
      <c r="K416" s="35">
        <v>61</v>
      </c>
      <c r="L416" s="10">
        <v>600</v>
      </c>
      <c r="M416" s="6"/>
      <c r="N416" s="1"/>
      <c r="O416" t="str">
        <f t="shared" si="25"/>
        <v>A</v>
      </c>
      <c r="Q416" s="44" t="str">
        <f t="shared" si="26"/>
        <v>20/09/2502</v>
      </c>
      <c r="R416" s="45">
        <f t="shared" si="27"/>
        <v>21813</v>
      </c>
      <c r="S416" s="46">
        <f t="shared" si="24"/>
        <v>61</v>
      </c>
    </row>
    <row r="417" spans="1:19" ht="20.100000000000001" customHeight="1" x14ac:dyDescent="0.2">
      <c r="A417" s="5">
        <v>408</v>
      </c>
      <c r="B417" s="8" t="s">
        <v>23</v>
      </c>
      <c r="C417" s="8" t="s">
        <v>647</v>
      </c>
      <c r="D417" s="8" t="s">
        <v>888</v>
      </c>
      <c r="E417" s="5" t="s">
        <v>112</v>
      </c>
      <c r="F417" s="53" t="s">
        <v>466</v>
      </c>
      <c r="G417" s="79" t="s">
        <v>34</v>
      </c>
      <c r="H417" s="79"/>
      <c r="I417" s="5" t="s">
        <v>1399</v>
      </c>
      <c r="J417" s="5" t="s">
        <v>1400</v>
      </c>
      <c r="K417" s="35">
        <v>76</v>
      </c>
      <c r="L417" s="10">
        <v>700</v>
      </c>
      <c r="M417" s="6"/>
      <c r="N417" s="1"/>
      <c r="O417" t="str">
        <f t="shared" si="25"/>
        <v>B</v>
      </c>
      <c r="Q417" s="44" t="str">
        <f t="shared" si="26"/>
        <v>04/08/2487</v>
      </c>
      <c r="R417" s="45">
        <f t="shared" si="27"/>
        <v>16288</v>
      </c>
      <c r="S417" s="46">
        <f t="shared" si="24"/>
        <v>76</v>
      </c>
    </row>
    <row r="418" spans="1:19" ht="20.100000000000001" customHeight="1" x14ac:dyDescent="0.2">
      <c r="A418" s="5">
        <v>409</v>
      </c>
      <c r="B418" s="8" t="s">
        <v>23</v>
      </c>
      <c r="C418" s="8" t="s">
        <v>647</v>
      </c>
      <c r="D418" s="8" t="s">
        <v>1129</v>
      </c>
      <c r="E418" s="5" t="s">
        <v>1401</v>
      </c>
      <c r="F418" s="53" t="s">
        <v>466</v>
      </c>
      <c r="G418" s="79" t="s">
        <v>34</v>
      </c>
      <c r="H418" s="79"/>
      <c r="I418" s="5" t="s">
        <v>1402</v>
      </c>
      <c r="J418" s="5" t="s">
        <v>1403</v>
      </c>
      <c r="K418" s="35">
        <v>72</v>
      </c>
      <c r="L418" s="10">
        <v>700</v>
      </c>
      <c r="M418" s="6"/>
      <c r="N418" s="1"/>
      <c r="O418" t="str">
        <f t="shared" si="25"/>
        <v>B</v>
      </c>
      <c r="Q418" s="44" t="str">
        <f t="shared" si="26"/>
        <v>13/07/2491</v>
      </c>
      <c r="R418" s="45">
        <f t="shared" si="27"/>
        <v>17727</v>
      </c>
      <c r="S418" s="46">
        <f t="shared" si="24"/>
        <v>72</v>
      </c>
    </row>
    <row r="419" spans="1:19" ht="20.100000000000001" customHeight="1" x14ac:dyDescent="0.2">
      <c r="A419" s="5">
        <v>410</v>
      </c>
      <c r="B419" s="8" t="s">
        <v>15</v>
      </c>
      <c r="C419" s="8" t="s">
        <v>651</v>
      </c>
      <c r="D419" s="8" t="s">
        <v>789</v>
      </c>
      <c r="E419" s="5" t="s">
        <v>64</v>
      </c>
      <c r="F419" s="53" t="s">
        <v>466</v>
      </c>
      <c r="G419" s="79" t="s">
        <v>46</v>
      </c>
      <c r="H419" s="79"/>
      <c r="I419" s="5" t="s">
        <v>1404</v>
      </c>
      <c r="J419" s="5" t="s">
        <v>348</v>
      </c>
      <c r="K419" s="35">
        <v>79</v>
      </c>
      <c r="L419" s="10">
        <v>700</v>
      </c>
      <c r="M419" s="6"/>
      <c r="N419" s="1"/>
      <c r="O419" t="str">
        <f t="shared" si="25"/>
        <v>B</v>
      </c>
      <c r="Q419" s="44" t="str">
        <f t="shared" si="26"/>
        <v>01/01/2484</v>
      </c>
      <c r="R419" s="45">
        <f t="shared" si="27"/>
        <v>14977</v>
      </c>
      <c r="S419" s="46">
        <f t="shared" si="24"/>
        <v>79</v>
      </c>
    </row>
    <row r="420" spans="1:19" ht="20.100000000000001" customHeight="1" x14ac:dyDescent="0.2">
      <c r="A420" s="5">
        <v>411</v>
      </c>
      <c r="B420" s="8" t="s">
        <v>15</v>
      </c>
      <c r="C420" s="8" t="s">
        <v>1405</v>
      </c>
      <c r="D420" s="8" t="s">
        <v>1181</v>
      </c>
      <c r="E420" s="5" t="s">
        <v>1274</v>
      </c>
      <c r="F420" s="53" t="s">
        <v>466</v>
      </c>
      <c r="G420" s="79" t="s">
        <v>46</v>
      </c>
      <c r="H420" s="79"/>
      <c r="I420" s="5" t="s">
        <v>1406</v>
      </c>
      <c r="J420" s="5" t="s">
        <v>171</v>
      </c>
      <c r="K420" s="35">
        <v>87</v>
      </c>
      <c r="L420" s="10">
        <v>800</v>
      </c>
      <c r="M420" s="6"/>
      <c r="N420" s="1"/>
      <c r="O420" t="str">
        <f t="shared" si="25"/>
        <v>C</v>
      </c>
      <c r="Q420" s="44" t="str">
        <f t="shared" si="26"/>
        <v>01/01/2476</v>
      </c>
      <c r="R420" s="45">
        <f t="shared" si="27"/>
        <v>12055</v>
      </c>
      <c r="S420" s="46">
        <f t="shared" si="24"/>
        <v>87</v>
      </c>
    </row>
    <row r="421" spans="1:19" ht="20.100000000000001" customHeight="1" x14ac:dyDescent="0.2">
      <c r="A421" s="5">
        <v>412</v>
      </c>
      <c r="B421" s="8" t="s">
        <v>15</v>
      </c>
      <c r="C421" s="8" t="s">
        <v>1405</v>
      </c>
      <c r="D421" s="8" t="s">
        <v>111</v>
      </c>
      <c r="E421" s="5" t="s">
        <v>236</v>
      </c>
      <c r="F421" s="53" t="s">
        <v>466</v>
      </c>
      <c r="G421" s="79" t="s">
        <v>46</v>
      </c>
      <c r="H421" s="79"/>
      <c r="I421" s="5" t="s">
        <v>1407</v>
      </c>
      <c r="J421" s="5" t="s">
        <v>1408</v>
      </c>
      <c r="K421" s="35">
        <v>89</v>
      </c>
      <c r="L421" s="10">
        <v>800</v>
      </c>
      <c r="M421" s="6"/>
      <c r="N421" s="1"/>
      <c r="O421" t="str">
        <f t="shared" si="25"/>
        <v>C</v>
      </c>
      <c r="Q421" s="44" t="str">
        <f t="shared" si="26"/>
        <v>17/05/2474</v>
      </c>
      <c r="R421" s="45">
        <f t="shared" si="27"/>
        <v>11460</v>
      </c>
      <c r="S421" s="46">
        <f t="shared" si="24"/>
        <v>89</v>
      </c>
    </row>
    <row r="422" spans="1:19" ht="20.100000000000001" customHeight="1" x14ac:dyDescent="0.2">
      <c r="A422" s="5">
        <v>413</v>
      </c>
      <c r="B422" s="8" t="s">
        <v>23</v>
      </c>
      <c r="C422" s="8" t="s">
        <v>1409</v>
      </c>
      <c r="D422" s="8" t="s">
        <v>844</v>
      </c>
      <c r="E422" s="5" t="s">
        <v>30</v>
      </c>
      <c r="F422" s="53" t="s">
        <v>466</v>
      </c>
      <c r="G422" s="79" t="s">
        <v>34</v>
      </c>
      <c r="H422" s="79"/>
      <c r="I422" s="5" t="s">
        <v>1410</v>
      </c>
      <c r="J422" s="5" t="s">
        <v>174</v>
      </c>
      <c r="K422" s="35">
        <v>81</v>
      </c>
      <c r="L422" s="10">
        <v>800</v>
      </c>
      <c r="M422" s="6"/>
      <c r="N422" s="1"/>
      <c r="O422" t="str">
        <f t="shared" si="25"/>
        <v>C</v>
      </c>
      <c r="Q422" s="44" t="str">
        <f t="shared" si="26"/>
        <v>01/01/2482</v>
      </c>
      <c r="R422" s="45">
        <f t="shared" si="27"/>
        <v>14246</v>
      </c>
      <c r="S422" s="46">
        <f t="shared" si="24"/>
        <v>81</v>
      </c>
    </row>
    <row r="423" spans="1:19" ht="20.100000000000001" customHeight="1" x14ac:dyDescent="0.2">
      <c r="A423" s="5">
        <v>414</v>
      </c>
      <c r="B423" s="8" t="s">
        <v>144</v>
      </c>
      <c r="C423" s="8" t="s">
        <v>1411</v>
      </c>
      <c r="D423" s="8" t="s">
        <v>1359</v>
      </c>
      <c r="E423" s="5" t="s">
        <v>1236</v>
      </c>
      <c r="F423" s="53" t="s">
        <v>466</v>
      </c>
      <c r="G423" s="79" t="s">
        <v>19</v>
      </c>
      <c r="H423" s="79"/>
      <c r="I423" s="5" t="s">
        <v>1412</v>
      </c>
      <c r="J423" s="5" t="s">
        <v>1413</v>
      </c>
      <c r="K423" s="35">
        <v>84</v>
      </c>
      <c r="L423" s="10">
        <v>800</v>
      </c>
      <c r="M423" s="6"/>
      <c r="N423" s="1"/>
      <c r="O423" t="str">
        <f t="shared" si="25"/>
        <v>C</v>
      </c>
      <c r="Q423" s="44" t="str">
        <f t="shared" si="26"/>
        <v>12/09/2479</v>
      </c>
      <c r="R423" s="45">
        <f t="shared" si="27"/>
        <v>13405</v>
      </c>
      <c r="S423" s="46">
        <f t="shared" si="24"/>
        <v>84</v>
      </c>
    </row>
    <row r="424" spans="1:19" ht="20.100000000000001" customHeight="1" x14ac:dyDescent="0.2">
      <c r="A424" s="5">
        <v>415</v>
      </c>
      <c r="B424" s="8" t="s">
        <v>23</v>
      </c>
      <c r="C424" s="8" t="s">
        <v>659</v>
      </c>
      <c r="D424" s="8" t="s">
        <v>1183</v>
      </c>
      <c r="E424" s="5" t="s">
        <v>175</v>
      </c>
      <c r="F424" s="53" t="s">
        <v>466</v>
      </c>
      <c r="G424" s="79" t="s">
        <v>19</v>
      </c>
      <c r="H424" s="79"/>
      <c r="I424" s="5" t="s">
        <v>1414</v>
      </c>
      <c r="J424" s="5" t="s">
        <v>441</v>
      </c>
      <c r="K424" s="35">
        <v>86</v>
      </c>
      <c r="L424" s="10">
        <v>800</v>
      </c>
      <c r="M424" s="6"/>
      <c r="N424" s="1"/>
      <c r="O424" t="str">
        <f t="shared" si="25"/>
        <v>C</v>
      </c>
      <c r="Q424" s="44" t="str">
        <f t="shared" si="26"/>
        <v>01/01/2477</v>
      </c>
      <c r="R424" s="45">
        <f t="shared" si="27"/>
        <v>12420</v>
      </c>
      <c r="S424" s="46">
        <f t="shared" si="24"/>
        <v>86</v>
      </c>
    </row>
    <row r="425" spans="1:19" ht="20.100000000000001" customHeight="1" x14ac:dyDescent="0.2">
      <c r="A425" s="5">
        <v>416</v>
      </c>
      <c r="B425" s="8" t="s">
        <v>144</v>
      </c>
      <c r="C425" s="8" t="s">
        <v>1415</v>
      </c>
      <c r="D425" s="8" t="s">
        <v>282</v>
      </c>
      <c r="E425" s="5" t="s">
        <v>1147</v>
      </c>
      <c r="F425" s="53" t="s">
        <v>466</v>
      </c>
      <c r="G425" s="79" t="s">
        <v>34</v>
      </c>
      <c r="H425" s="79"/>
      <c r="I425" s="5" t="s">
        <v>1416</v>
      </c>
      <c r="J425" s="5" t="s">
        <v>1417</v>
      </c>
      <c r="K425" s="35">
        <v>66</v>
      </c>
      <c r="L425" s="10">
        <v>600</v>
      </c>
      <c r="M425" s="6"/>
      <c r="N425" s="1"/>
      <c r="O425" t="str">
        <f t="shared" si="25"/>
        <v>A</v>
      </c>
      <c r="Q425" s="44" t="str">
        <f t="shared" si="26"/>
        <v>09/07/2497</v>
      </c>
      <c r="R425" s="45">
        <f t="shared" si="27"/>
        <v>19914</v>
      </c>
      <c r="S425" s="46">
        <f t="shared" si="24"/>
        <v>66</v>
      </c>
    </row>
    <row r="426" spans="1:19" ht="20.100000000000001" customHeight="1" x14ac:dyDescent="0.2">
      <c r="A426" s="5">
        <v>417</v>
      </c>
      <c r="B426" s="8" t="s">
        <v>23</v>
      </c>
      <c r="C426" s="8" t="s">
        <v>1418</v>
      </c>
      <c r="D426" s="8" t="s">
        <v>996</v>
      </c>
      <c r="E426" s="5" t="s">
        <v>1419</v>
      </c>
      <c r="F426" s="53" t="s">
        <v>466</v>
      </c>
      <c r="G426" s="79" t="s">
        <v>34</v>
      </c>
      <c r="H426" s="79"/>
      <c r="I426" s="5" t="s">
        <v>1420</v>
      </c>
      <c r="J426" s="5" t="s">
        <v>1421</v>
      </c>
      <c r="K426" s="35">
        <v>61</v>
      </c>
      <c r="L426" s="10">
        <v>600</v>
      </c>
      <c r="M426" s="6"/>
      <c r="N426" s="1"/>
      <c r="O426" t="str">
        <f t="shared" si="25"/>
        <v>A</v>
      </c>
      <c r="Q426" s="44" t="str">
        <f t="shared" si="26"/>
        <v>01/02/2502</v>
      </c>
      <c r="R426" s="45">
        <f t="shared" si="27"/>
        <v>21582</v>
      </c>
      <c r="S426" s="46">
        <f t="shared" si="24"/>
        <v>61</v>
      </c>
    </row>
    <row r="427" spans="1:19" ht="20.100000000000001" customHeight="1" x14ac:dyDescent="0.2">
      <c r="A427" s="5">
        <v>418</v>
      </c>
      <c r="B427" s="8" t="s">
        <v>15</v>
      </c>
      <c r="C427" s="8" t="s">
        <v>671</v>
      </c>
      <c r="D427" s="8" t="s">
        <v>282</v>
      </c>
      <c r="E427" s="5" t="s">
        <v>1009</v>
      </c>
      <c r="F427" s="53" t="s">
        <v>466</v>
      </c>
      <c r="G427" s="79" t="s">
        <v>34</v>
      </c>
      <c r="H427" s="79"/>
      <c r="I427" s="5" t="s">
        <v>1422</v>
      </c>
      <c r="J427" s="5" t="s">
        <v>232</v>
      </c>
      <c r="K427" s="35">
        <v>69</v>
      </c>
      <c r="L427" s="10">
        <v>600</v>
      </c>
      <c r="M427" s="6"/>
      <c r="N427" s="1"/>
      <c r="O427" t="str">
        <f t="shared" si="25"/>
        <v>A</v>
      </c>
      <c r="Q427" s="44" t="str">
        <f t="shared" si="26"/>
        <v>01/01/2494</v>
      </c>
      <c r="R427" s="45">
        <f t="shared" si="27"/>
        <v>18629</v>
      </c>
      <c r="S427" s="46">
        <f t="shared" si="24"/>
        <v>69</v>
      </c>
    </row>
    <row r="428" spans="1:19" ht="20.100000000000001" customHeight="1" x14ac:dyDescent="0.2">
      <c r="A428" s="5">
        <v>419</v>
      </c>
      <c r="B428" s="8" t="s">
        <v>23</v>
      </c>
      <c r="C428" s="8" t="s">
        <v>1423</v>
      </c>
      <c r="D428" s="8" t="s">
        <v>1424</v>
      </c>
      <c r="E428" s="5" t="s">
        <v>1401</v>
      </c>
      <c r="F428" s="53" t="s">
        <v>466</v>
      </c>
      <c r="G428" s="79" t="s">
        <v>19</v>
      </c>
      <c r="H428" s="79"/>
      <c r="I428" s="5" t="s">
        <v>1425</v>
      </c>
      <c r="J428" s="5" t="s">
        <v>1426</v>
      </c>
      <c r="K428" s="35">
        <v>65</v>
      </c>
      <c r="L428" s="10">
        <v>600</v>
      </c>
      <c r="M428" s="6"/>
      <c r="N428" s="1"/>
      <c r="O428" t="str">
        <f t="shared" si="25"/>
        <v>A</v>
      </c>
      <c r="Q428" s="44" t="str">
        <f t="shared" si="26"/>
        <v>12/11/2497</v>
      </c>
      <c r="R428" s="45">
        <f t="shared" si="27"/>
        <v>20040</v>
      </c>
      <c r="S428" s="46">
        <f t="shared" si="24"/>
        <v>65</v>
      </c>
    </row>
    <row r="429" spans="1:19" ht="20.100000000000001" customHeight="1" x14ac:dyDescent="0.2">
      <c r="A429" s="5">
        <v>420</v>
      </c>
      <c r="B429" s="8" t="s">
        <v>15</v>
      </c>
      <c r="C429" s="8" t="s">
        <v>1427</v>
      </c>
      <c r="D429" s="8" t="s">
        <v>465</v>
      </c>
      <c r="E429" s="5" t="s">
        <v>97</v>
      </c>
      <c r="F429" s="53" t="s">
        <v>466</v>
      </c>
      <c r="G429" s="79" t="s">
        <v>46</v>
      </c>
      <c r="H429" s="79"/>
      <c r="I429" s="5" t="s">
        <v>1428</v>
      </c>
      <c r="J429" s="5" t="s">
        <v>1429</v>
      </c>
      <c r="K429" s="35">
        <v>60</v>
      </c>
      <c r="L429" s="10">
        <v>600</v>
      </c>
      <c r="M429" s="6"/>
      <c r="N429" s="1"/>
      <c r="O429" t="str">
        <f t="shared" si="25"/>
        <v>A</v>
      </c>
      <c r="Q429" s="44" t="str">
        <f t="shared" si="26"/>
        <v>21/03/2503</v>
      </c>
      <c r="R429" s="45">
        <f t="shared" si="27"/>
        <v>21996</v>
      </c>
      <c r="S429" s="46">
        <f t="shared" si="24"/>
        <v>60</v>
      </c>
    </row>
    <row r="430" spans="1:19" ht="20.100000000000001" customHeight="1" x14ac:dyDescent="0.2">
      <c r="A430" s="5">
        <v>421</v>
      </c>
      <c r="B430" s="8" t="s">
        <v>144</v>
      </c>
      <c r="C430" s="8" t="s">
        <v>679</v>
      </c>
      <c r="D430" s="8" t="s">
        <v>867</v>
      </c>
      <c r="E430" s="5" t="s">
        <v>78</v>
      </c>
      <c r="F430" s="53" t="s">
        <v>466</v>
      </c>
      <c r="G430" s="79" t="s">
        <v>34</v>
      </c>
      <c r="H430" s="79"/>
      <c r="I430" s="5" t="s">
        <v>1430</v>
      </c>
      <c r="J430" s="5" t="s">
        <v>1431</v>
      </c>
      <c r="K430" s="35">
        <v>74</v>
      </c>
      <c r="L430" s="10">
        <v>700</v>
      </c>
      <c r="M430" s="6"/>
      <c r="N430" s="1"/>
      <c r="O430" t="str">
        <f t="shared" si="25"/>
        <v>B</v>
      </c>
      <c r="Q430" s="44" t="str">
        <f t="shared" si="26"/>
        <v>18/05/2489</v>
      </c>
      <c r="R430" s="45">
        <f t="shared" si="27"/>
        <v>16940</v>
      </c>
      <c r="S430" s="46">
        <f t="shared" si="24"/>
        <v>74</v>
      </c>
    </row>
    <row r="431" spans="1:19" ht="20.100000000000001" customHeight="1" x14ac:dyDescent="0.2">
      <c r="A431" s="5">
        <v>422</v>
      </c>
      <c r="B431" s="8" t="s">
        <v>15</v>
      </c>
      <c r="C431" s="8" t="s">
        <v>1432</v>
      </c>
      <c r="D431" s="8" t="s">
        <v>916</v>
      </c>
      <c r="E431" s="5" t="s">
        <v>185</v>
      </c>
      <c r="F431" s="53" t="s">
        <v>466</v>
      </c>
      <c r="G431" s="79" t="s">
        <v>34</v>
      </c>
      <c r="H431" s="79"/>
      <c r="I431" s="5" t="s">
        <v>1433</v>
      </c>
      <c r="J431" s="5" t="s">
        <v>1434</v>
      </c>
      <c r="K431" s="35">
        <v>75</v>
      </c>
      <c r="L431" s="10">
        <v>700</v>
      </c>
      <c r="M431" s="6"/>
      <c r="N431" s="1"/>
      <c r="O431" t="str">
        <f t="shared" si="25"/>
        <v>B</v>
      </c>
      <c r="Q431" s="44" t="str">
        <f t="shared" si="26"/>
        <v>12/08/2488</v>
      </c>
      <c r="R431" s="45">
        <f t="shared" si="27"/>
        <v>16661</v>
      </c>
      <c r="S431" s="46">
        <f t="shared" si="24"/>
        <v>75</v>
      </c>
    </row>
    <row r="432" spans="1:19" ht="20.100000000000001" customHeight="1" x14ac:dyDescent="0.2">
      <c r="A432" s="5">
        <v>423</v>
      </c>
      <c r="B432" s="8" t="s">
        <v>23</v>
      </c>
      <c r="C432" s="8" t="s">
        <v>1435</v>
      </c>
      <c r="D432" s="8" t="s">
        <v>1027</v>
      </c>
      <c r="E432" s="5" t="s">
        <v>423</v>
      </c>
      <c r="F432" s="53" t="s">
        <v>466</v>
      </c>
      <c r="G432" s="79" t="s">
        <v>19</v>
      </c>
      <c r="H432" s="79"/>
      <c r="I432" s="5" t="s">
        <v>1436</v>
      </c>
      <c r="J432" s="5" t="s">
        <v>390</v>
      </c>
      <c r="K432" s="35">
        <v>66</v>
      </c>
      <c r="L432" s="10">
        <v>600</v>
      </c>
      <c r="M432" s="6"/>
      <c r="N432" s="1"/>
      <c r="O432" t="str">
        <f t="shared" si="25"/>
        <v>A</v>
      </c>
      <c r="Q432" s="44" t="str">
        <f t="shared" si="26"/>
        <v>01/01/2497</v>
      </c>
      <c r="R432" s="45">
        <f t="shared" si="27"/>
        <v>19725</v>
      </c>
      <c r="S432" s="46">
        <f t="shared" si="24"/>
        <v>66</v>
      </c>
    </row>
    <row r="433" spans="1:19" ht="20.100000000000001" customHeight="1" x14ac:dyDescent="0.2">
      <c r="A433" s="5">
        <v>424</v>
      </c>
      <c r="B433" s="8" t="s">
        <v>23</v>
      </c>
      <c r="C433" s="8" t="s">
        <v>1435</v>
      </c>
      <c r="D433" s="8" t="s">
        <v>935</v>
      </c>
      <c r="E433" s="5" t="s">
        <v>302</v>
      </c>
      <c r="F433" s="53" t="s">
        <v>466</v>
      </c>
      <c r="G433" s="79" t="s">
        <v>34</v>
      </c>
      <c r="H433" s="79"/>
      <c r="I433" s="5" t="s">
        <v>1437</v>
      </c>
      <c r="J433" s="5" t="s">
        <v>1438</v>
      </c>
      <c r="K433" s="35">
        <v>63</v>
      </c>
      <c r="L433" s="10">
        <v>600</v>
      </c>
      <c r="M433" s="6"/>
      <c r="N433" s="1"/>
      <c r="O433" t="str">
        <f t="shared" si="25"/>
        <v>A</v>
      </c>
      <c r="Q433" s="44" t="str">
        <f t="shared" si="26"/>
        <v>20/11/2499</v>
      </c>
      <c r="R433" s="45">
        <f t="shared" si="27"/>
        <v>20779</v>
      </c>
      <c r="S433" s="46">
        <f t="shared" si="24"/>
        <v>63</v>
      </c>
    </row>
    <row r="434" spans="1:19" ht="20.100000000000001" customHeight="1" x14ac:dyDescent="0.2">
      <c r="A434" s="5">
        <v>425</v>
      </c>
      <c r="B434" s="8" t="s">
        <v>15</v>
      </c>
      <c r="C434" s="8" t="s">
        <v>691</v>
      </c>
      <c r="D434" s="8" t="s">
        <v>1155</v>
      </c>
      <c r="E434" s="5" t="s">
        <v>340</v>
      </c>
      <c r="F434" s="53" t="s">
        <v>466</v>
      </c>
      <c r="G434" s="79" t="s">
        <v>34</v>
      </c>
      <c r="H434" s="79"/>
      <c r="I434" s="5" t="s">
        <v>1439</v>
      </c>
      <c r="J434" s="5" t="s">
        <v>555</v>
      </c>
      <c r="K434" s="35">
        <v>83</v>
      </c>
      <c r="L434" s="10">
        <v>800</v>
      </c>
      <c r="M434" s="6"/>
      <c r="N434" s="1"/>
      <c r="O434" t="str">
        <f t="shared" si="25"/>
        <v>C</v>
      </c>
      <c r="Q434" s="44" t="str">
        <f t="shared" si="26"/>
        <v>01/01/2480</v>
      </c>
      <c r="R434" s="45">
        <f t="shared" si="27"/>
        <v>13516</v>
      </c>
      <c r="S434" s="46">
        <f t="shared" si="24"/>
        <v>83</v>
      </c>
    </row>
    <row r="435" spans="1:19" ht="20.100000000000001" customHeight="1" x14ac:dyDescent="0.2">
      <c r="A435" s="5">
        <v>426</v>
      </c>
      <c r="B435" s="8" t="s">
        <v>23</v>
      </c>
      <c r="C435" s="8" t="s">
        <v>1440</v>
      </c>
      <c r="D435" s="8" t="s">
        <v>282</v>
      </c>
      <c r="E435" s="5" t="s">
        <v>1009</v>
      </c>
      <c r="F435" s="53" t="s">
        <v>466</v>
      </c>
      <c r="G435" s="79" t="s">
        <v>34</v>
      </c>
      <c r="H435" s="79"/>
      <c r="I435" s="5" t="s">
        <v>1441</v>
      </c>
      <c r="J435" s="5" t="s">
        <v>390</v>
      </c>
      <c r="K435" s="35">
        <v>66</v>
      </c>
      <c r="L435" s="10">
        <v>600</v>
      </c>
      <c r="M435" s="6"/>
      <c r="N435" s="1"/>
      <c r="O435" t="str">
        <f t="shared" si="25"/>
        <v>A</v>
      </c>
      <c r="Q435" s="44" t="str">
        <f t="shared" si="26"/>
        <v>01/01/2497</v>
      </c>
      <c r="R435" s="45">
        <f t="shared" si="27"/>
        <v>19725</v>
      </c>
      <c r="S435" s="46">
        <f t="shared" si="24"/>
        <v>66</v>
      </c>
    </row>
    <row r="436" spans="1:19" ht="20.100000000000001" customHeight="1" x14ac:dyDescent="0.2">
      <c r="A436" s="5">
        <v>427</v>
      </c>
      <c r="B436" s="8" t="s">
        <v>23</v>
      </c>
      <c r="C436" s="8" t="s">
        <v>1442</v>
      </c>
      <c r="D436" s="8" t="s">
        <v>1443</v>
      </c>
      <c r="E436" s="5" t="s">
        <v>311</v>
      </c>
      <c r="F436" s="53" t="s">
        <v>466</v>
      </c>
      <c r="G436" s="79" t="s">
        <v>46</v>
      </c>
      <c r="H436" s="79"/>
      <c r="I436" s="5" t="s">
        <v>1444</v>
      </c>
      <c r="J436" s="5" t="s">
        <v>1445</v>
      </c>
      <c r="K436" s="35">
        <v>62</v>
      </c>
      <c r="L436" s="10">
        <v>600</v>
      </c>
      <c r="M436" s="6"/>
      <c r="N436" s="1"/>
      <c r="O436" t="str">
        <f t="shared" si="25"/>
        <v>A</v>
      </c>
      <c r="Q436" s="44" t="str">
        <f t="shared" si="26"/>
        <v>24/06/2501</v>
      </c>
      <c r="R436" s="45">
        <f t="shared" si="27"/>
        <v>21360</v>
      </c>
      <c r="S436" s="46">
        <f t="shared" si="24"/>
        <v>62</v>
      </c>
    </row>
    <row r="437" spans="1:19" ht="20.100000000000001" customHeight="1" x14ac:dyDescent="0.2">
      <c r="A437" s="5">
        <v>428</v>
      </c>
      <c r="B437" s="8" t="s">
        <v>15</v>
      </c>
      <c r="C437" s="8" t="s">
        <v>705</v>
      </c>
      <c r="D437" s="8" t="s">
        <v>1150</v>
      </c>
      <c r="E437" s="5" t="s">
        <v>1446</v>
      </c>
      <c r="F437" s="53" t="s">
        <v>466</v>
      </c>
      <c r="G437" s="79" t="s">
        <v>46</v>
      </c>
      <c r="H437" s="79"/>
      <c r="I437" s="5" t="s">
        <v>1447</v>
      </c>
      <c r="J437" s="5" t="s">
        <v>1448</v>
      </c>
      <c r="K437" s="35">
        <v>66</v>
      </c>
      <c r="L437" s="10">
        <v>600</v>
      </c>
      <c r="M437" s="6"/>
      <c r="N437" s="1"/>
      <c r="O437" t="str">
        <f t="shared" si="25"/>
        <v>A</v>
      </c>
      <c r="Q437" s="44" t="str">
        <f t="shared" si="26"/>
        <v>02/02/2497</v>
      </c>
      <c r="R437" s="45">
        <f t="shared" si="27"/>
        <v>19757</v>
      </c>
      <c r="S437" s="46">
        <f t="shared" si="24"/>
        <v>66</v>
      </c>
    </row>
    <row r="438" spans="1:19" ht="20.100000000000001" customHeight="1" x14ac:dyDescent="0.2">
      <c r="A438" s="5">
        <v>429</v>
      </c>
      <c r="B438" s="8" t="s">
        <v>23</v>
      </c>
      <c r="C438" s="8" t="s">
        <v>1449</v>
      </c>
      <c r="D438" s="8" t="s">
        <v>1376</v>
      </c>
      <c r="E438" s="5" t="s">
        <v>1377</v>
      </c>
      <c r="F438" s="53" t="s">
        <v>466</v>
      </c>
      <c r="G438" s="79" t="s">
        <v>34</v>
      </c>
      <c r="H438" s="79"/>
      <c r="I438" s="5" t="s">
        <v>1450</v>
      </c>
      <c r="J438" s="5" t="s">
        <v>232</v>
      </c>
      <c r="K438" s="35">
        <v>69</v>
      </c>
      <c r="L438" s="10">
        <v>600</v>
      </c>
      <c r="M438" s="6"/>
      <c r="N438" s="1"/>
      <c r="O438" t="str">
        <f t="shared" si="25"/>
        <v>A</v>
      </c>
      <c r="Q438" s="44" t="str">
        <f t="shared" si="26"/>
        <v>01/01/2494</v>
      </c>
      <c r="R438" s="45">
        <f t="shared" si="27"/>
        <v>18629</v>
      </c>
      <c r="S438" s="46">
        <f t="shared" si="24"/>
        <v>69</v>
      </c>
    </row>
    <row r="439" spans="1:19" ht="20.100000000000001" customHeight="1" x14ac:dyDescent="0.2">
      <c r="A439" s="5">
        <v>430</v>
      </c>
      <c r="B439" s="8" t="s">
        <v>144</v>
      </c>
      <c r="C439" s="8" t="s">
        <v>357</v>
      </c>
      <c r="D439" s="8" t="s">
        <v>1153</v>
      </c>
      <c r="E439" s="5" t="s">
        <v>67</v>
      </c>
      <c r="F439" s="53" t="s">
        <v>466</v>
      </c>
      <c r="G439" s="79" t="s">
        <v>19</v>
      </c>
      <c r="H439" s="79"/>
      <c r="I439" s="5" t="s">
        <v>1451</v>
      </c>
      <c r="J439" s="5" t="s">
        <v>346</v>
      </c>
      <c r="K439" s="35">
        <v>77</v>
      </c>
      <c r="L439" s="10">
        <v>700</v>
      </c>
      <c r="M439" s="6"/>
      <c r="N439" s="1"/>
      <c r="O439" t="str">
        <f t="shared" si="25"/>
        <v>B</v>
      </c>
      <c r="Q439" s="44" t="str">
        <f t="shared" si="26"/>
        <v>01/01/2486</v>
      </c>
      <c r="R439" s="45">
        <f t="shared" si="27"/>
        <v>15707</v>
      </c>
      <c r="S439" s="46">
        <f t="shared" si="24"/>
        <v>77</v>
      </c>
    </row>
    <row r="440" spans="1:19" ht="20.100000000000001" customHeight="1" x14ac:dyDescent="0.2">
      <c r="A440" s="5">
        <v>431</v>
      </c>
      <c r="B440" s="8" t="s">
        <v>144</v>
      </c>
      <c r="C440" s="8" t="s">
        <v>1452</v>
      </c>
      <c r="D440" s="8" t="s">
        <v>1453</v>
      </c>
      <c r="E440" s="5" t="s">
        <v>39</v>
      </c>
      <c r="F440" s="53" t="s">
        <v>466</v>
      </c>
      <c r="G440" s="79" t="s">
        <v>46</v>
      </c>
      <c r="H440" s="79"/>
      <c r="I440" s="5" t="s">
        <v>1454</v>
      </c>
      <c r="J440" s="5" t="s">
        <v>1301</v>
      </c>
      <c r="K440" s="35">
        <v>75</v>
      </c>
      <c r="L440" s="10">
        <v>700</v>
      </c>
      <c r="M440" s="6"/>
      <c r="N440" s="1"/>
      <c r="O440" t="str">
        <f t="shared" si="25"/>
        <v>B</v>
      </c>
      <c r="Q440" s="44" t="str">
        <f t="shared" si="26"/>
        <v>01/01/2488</v>
      </c>
      <c r="R440" s="45">
        <f t="shared" si="27"/>
        <v>16438</v>
      </c>
      <c r="S440" s="46">
        <f t="shared" si="24"/>
        <v>75</v>
      </c>
    </row>
    <row r="441" spans="1:19" ht="20.100000000000001" customHeight="1" x14ac:dyDescent="0.2">
      <c r="A441" s="5">
        <v>432</v>
      </c>
      <c r="B441" s="8" t="s">
        <v>15</v>
      </c>
      <c r="C441" s="8" t="s">
        <v>1455</v>
      </c>
      <c r="D441" s="8" t="s">
        <v>1456</v>
      </c>
      <c r="E441" s="5" t="s">
        <v>449</v>
      </c>
      <c r="F441" s="53" t="s">
        <v>466</v>
      </c>
      <c r="G441" s="79" t="s">
        <v>46</v>
      </c>
      <c r="H441" s="79"/>
      <c r="I441" s="5" t="s">
        <v>1457</v>
      </c>
      <c r="J441" s="5" t="s">
        <v>1458</v>
      </c>
      <c r="K441" s="35">
        <v>62</v>
      </c>
      <c r="L441" s="10">
        <v>600</v>
      </c>
      <c r="M441" s="6"/>
      <c r="N441" s="1"/>
      <c r="O441" t="str">
        <f t="shared" si="25"/>
        <v>A</v>
      </c>
      <c r="Q441" s="44" t="str">
        <f t="shared" si="26"/>
        <v>15/12/2500</v>
      </c>
      <c r="R441" s="45">
        <f t="shared" si="27"/>
        <v>21169</v>
      </c>
      <c r="S441" s="46">
        <f t="shared" si="24"/>
        <v>62</v>
      </c>
    </row>
    <row r="442" spans="1:19" ht="20.100000000000001" customHeight="1" x14ac:dyDescent="0.2">
      <c r="A442" s="5">
        <v>433</v>
      </c>
      <c r="B442" s="8" t="s">
        <v>15</v>
      </c>
      <c r="C442" s="8" t="s">
        <v>1459</v>
      </c>
      <c r="D442" s="8" t="s">
        <v>1460</v>
      </c>
      <c r="E442" s="5" t="s">
        <v>1461</v>
      </c>
      <c r="F442" s="53" t="s">
        <v>466</v>
      </c>
      <c r="G442" s="79" t="s">
        <v>34</v>
      </c>
      <c r="H442" s="79"/>
      <c r="I442" s="5" t="s">
        <v>1462</v>
      </c>
      <c r="J442" s="5" t="s">
        <v>1463</v>
      </c>
      <c r="K442" s="35">
        <v>62</v>
      </c>
      <c r="L442" s="10">
        <v>600</v>
      </c>
      <c r="M442" s="6"/>
      <c r="N442" s="1"/>
      <c r="O442" t="str">
        <f t="shared" si="25"/>
        <v>A</v>
      </c>
      <c r="Q442" s="44" t="str">
        <f t="shared" si="26"/>
        <v>19/09/2501</v>
      </c>
      <c r="R442" s="45">
        <f t="shared" si="27"/>
        <v>21447</v>
      </c>
      <c r="S442" s="46">
        <f t="shared" si="24"/>
        <v>62</v>
      </c>
    </row>
    <row r="443" spans="1:19" ht="20.100000000000001" customHeight="1" x14ac:dyDescent="0.2">
      <c r="A443" s="5">
        <v>434</v>
      </c>
      <c r="B443" s="8" t="s">
        <v>15</v>
      </c>
      <c r="C443" s="8" t="s">
        <v>1464</v>
      </c>
      <c r="D443" s="8" t="s">
        <v>1465</v>
      </c>
      <c r="E443" s="5" t="s">
        <v>351</v>
      </c>
      <c r="F443" s="53" t="s">
        <v>466</v>
      </c>
      <c r="G443" s="79" t="s">
        <v>19</v>
      </c>
      <c r="H443" s="79"/>
      <c r="I443" s="5" t="s">
        <v>1466</v>
      </c>
      <c r="J443" s="5" t="s">
        <v>1467</v>
      </c>
      <c r="K443" s="35">
        <v>60</v>
      </c>
      <c r="L443" s="10">
        <v>600</v>
      </c>
      <c r="M443" s="6"/>
      <c r="N443" s="1"/>
      <c r="O443" t="str">
        <f t="shared" si="25"/>
        <v>A</v>
      </c>
      <c r="Q443" s="44" t="str">
        <f t="shared" si="26"/>
        <v>17/12/2502</v>
      </c>
      <c r="R443" s="45">
        <f t="shared" si="27"/>
        <v>21901</v>
      </c>
      <c r="S443" s="46">
        <f t="shared" si="24"/>
        <v>60</v>
      </c>
    </row>
    <row r="444" spans="1:19" ht="20.100000000000001" customHeight="1" x14ac:dyDescent="0.2">
      <c r="A444" s="5">
        <v>435</v>
      </c>
      <c r="B444" s="8" t="s">
        <v>144</v>
      </c>
      <c r="C444" s="8" t="s">
        <v>721</v>
      </c>
      <c r="D444" s="8" t="s">
        <v>32</v>
      </c>
      <c r="E444" s="5" t="s">
        <v>230</v>
      </c>
      <c r="F444" s="53" t="s">
        <v>466</v>
      </c>
      <c r="G444" s="79" t="s">
        <v>46</v>
      </c>
      <c r="H444" s="79"/>
      <c r="I444" s="5" t="s">
        <v>1468</v>
      </c>
      <c r="J444" s="5" t="s">
        <v>1469</v>
      </c>
      <c r="K444" s="35">
        <v>63</v>
      </c>
      <c r="L444" s="10">
        <v>600</v>
      </c>
      <c r="M444" s="6"/>
      <c r="N444" s="1"/>
      <c r="O444" t="str">
        <f t="shared" si="25"/>
        <v>A</v>
      </c>
      <c r="Q444" s="44" t="str">
        <f t="shared" si="26"/>
        <v>01/02/2500</v>
      </c>
      <c r="R444" s="45">
        <f t="shared" si="27"/>
        <v>20852</v>
      </c>
      <c r="S444" s="46">
        <f t="shared" si="24"/>
        <v>63</v>
      </c>
    </row>
    <row r="445" spans="1:19" ht="20.100000000000001" customHeight="1" x14ac:dyDescent="0.2">
      <c r="A445" s="5">
        <v>436</v>
      </c>
      <c r="B445" s="8" t="s">
        <v>15</v>
      </c>
      <c r="C445" s="8" t="s">
        <v>1470</v>
      </c>
      <c r="D445" s="8" t="s">
        <v>888</v>
      </c>
      <c r="E445" s="5" t="s">
        <v>33</v>
      </c>
      <c r="F445" s="53" t="s">
        <v>466</v>
      </c>
      <c r="G445" s="79" t="s">
        <v>34</v>
      </c>
      <c r="H445" s="79"/>
      <c r="I445" s="5" t="s">
        <v>1471</v>
      </c>
      <c r="J445" s="5" t="s">
        <v>1472</v>
      </c>
      <c r="K445" s="35">
        <v>65</v>
      </c>
      <c r="L445" s="10">
        <v>600</v>
      </c>
      <c r="M445" s="6"/>
      <c r="N445" s="1"/>
      <c r="O445" t="str">
        <f t="shared" si="25"/>
        <v>A</v>
      </c>
      <c r="Q445" s="44" t="str">
        <f t="shared" si="26"/>
        <v>05/09/2498</v>
      </c>
      <c r="R445" s="45">
        <f t="shared" si="27"/>
        <v>20337</v>
      </c>
      <c r="S445" s="46">
        <f t="shared" si="24"/>
        <v>65</v>
      </c>
    </row>
    <row r="446" spans="1:19" ht="20.100000000000001" customHeight="1" x14ac:dyDescent="0.2">
      <c r="A446" s="5">
        <v>437</v>
      </c>
      <c r="B446" s="8" t="s">
        <v>23</v>
      </c>
      <c r="C446" s="8" t="s">
        <v>1470</v>
      </c>
      <c r="D446" s="8" t="s">
        <v>17</v>
      </c>
      <c r="E446" s="5" t="s">
        <v>18</v>
      </c>
      <c r="F446" s="53" t="s">
        <v>466</v>
      </c>
      <c r="G446" s="79" t="s">
        <v>19</v>
      </c>
      <c r="H446" s="79"/>
      <c r="I446" s="5" t="s">
        <v>1473</v>
      </c>
      <c r="J446" s="5" t="s">
        <v>1474</v>
      </c>
      <c r="K446" s="35">
        <v>60</v>
      </c>
      <c r="L446" s="10">
        <v>600</v>
      </c>
      <c r="M446" s="6"/>
      <c r="N446" s="1"/>
      <c r="O446" t="str">
        <f t="shared" si="25"/>
        <v>A</v>
      </c>
      <c r="Q446" s="44" t="str">
        <f t="shared" si="26"/>
        <v>19/03/2503</v>
      </c>
      <c r="R446" s="45">
        <f t="shared" si="27"/>
        <v>21994</v>
      </c>
      <c r="S446" s="46">
        <f t="shared" si="24"/>
        <v>60</v>
      </c>
    </row>
    <row r="447" spans="1:19" ht="20.100000000000001" customHeight="1" x14ac:dyDescent="0.2">
      <c r="A447" s="5">
        <v>438</v>
      </c>
      <c r="B447" s="8" t="s">
        <v>15</v>
      </c>
      <c r="C447" s="8" t="s">
        <v>731</v>
      </c>
      <c r="D447" s="8" t="s">
        <v>1071</v>
      </c>
      <c r="E447" s="5" t="s">
        <v>1072</v>
      </c>
      <c r="F447" s="53" t="s">
        <v>466</v>
      </c>
      <c r="G447" s="79" t="s">
        <v>34</v>
      </c>
      <c r="H447" s="79"/>
      <c r="I447" s="5" t="s">
        <v>1475</v>
      </c>
      <c r="J447" s="5" t="s">
        <v>1476</v>
      </c>
      <c r="K447" s="35">
        <v>70</v>
      </c>
      <c r="L447" s="10">
        <v>700</v>
      </c>
      <c r="M447" s="6"/>
      <c r="N447" s="1"/>
      <c r="O447" t="str">
        <f t="shared" si="25"/>
        <v>B</v>
      </c>
      <c r="Q447" s="44" t="str">
        <f t="shared" si="26"/>
        <v>03/04/2493</v>
      </c>
      <c r="R447" s="45">
        <f t="shared" si="27"/>
        <v>18356</v>
      </c>
      <c r="S447" s="46">
        <f t="shared" si="24"/>
        <v>70</v>
      </c>
    </row>
    <row r="448" spans="1:19" ht="20.100000000000001" customHeight="1" x14ac:dyDescent="0.2">
      <c r="A448" s="93">
        <v>439</v>
      </c>
      <c r="B448" s="94" t="s">
        <v>23</v>
      </c>
      <c r="C448" s="94" t="s">
        <v>735</v>
      </c>
      <c r="D448" s="94" t="s">
        <v>1477</v>
      </c>
      <c r="E448" s="93" t="s">
        <v>276</v>
      </c>
      <c r="F448" s="95" t="s">
        <v>466</v>
      </c>
      <c r="G448" s="96" t="s">
        <v>34</v>
      </c>
      <c r="H448" s="96"/>
      <c r="I448" s="93" t="s">
        <v>1478</v>
      </c>
      <c r="J448" s="93" t="s">
        <v>1479</v>
      </c>
      <c r="K448" s="97"/>
      <c r="L448" s="98"/>
      <c r="M448" s="99"/>
      <c r="N448" s="1"/>
      <c r="O448" t="str">
        <f t="shared" si="25"/>
        <v>เสียชีวิต</v>
      </c>
      <c r="Q448" s="44" t="str">
        <f t="shared" si="26"/>
        <v>02/04/2479</v>
      </c>
      <c r="R448" s="45">
        <f t="shared" si="27"/>
        <v>13242</v>
      </c>
      <c r="S448" s="46">
        <f t="shared" si="24"/>
        <v>84</v>
      </c>
    </row>
    <row r="449" spans="1:19" ht="20.100000000000001" customHeight="1" x14ac:dyDescent="0.2">
      <c r="A449" s="5">
        <v>440</v>
      </c>
      <c r="B449" s="8" t="s">
        <v>15</v>
      </c>
      <c r="C449" s="8" t="s">
        <v>735</v>
      </c>
      <c r="D449" s="8" t="s">
        <v>1480</v>
      </c>
      <c r="E449" s="5" t="s">
        <v>1481</v>
      </c>
      <c r="F449" s="53" t="s">
        <v>466</v>
      </c>
      <c r="G449" s="79" t="s">
        <v>19</v>
      </c>
      <c r="H449" s="79"/>
      <c r="I449" s="5" t="s">
        <v>1482</v>
      </c>
      <c r="J449" s="5" t="s">
        <v>1483</v>
      </c>
      <c r="K449" s="35">
        <v>65</v>
      </c>
      <c r="L449" s="10">
        <v>600</v>
      </c>
      <c r="M449" s="6"/>
      <c r="N449" s="1"/>
      <c r="O449" t="str">
        <f t="shared" si="25"/>
        <v>A</v>
      </c>
      <c r="Q449" s="44" t="str">
        <f t="shared" si="26"/>
        <v>02/11/2497</v>
      </c>
      <c r="R449" s="45">
        <f t="shared" si="27"/>
        <v>20030</v>
      </c>
      <c r="S449" s="46">
        <f t="shared" si="24"/>
        <v>65</v>
      </c>
    </row>
    <row r="450" spans="1:19" ht="20.100000000000001" customHeight="1" x14ac:dyDescent="0.2">
      <c r="A450" s="5">
        <v>441</v>
      </c>
      <c r="B450" s="8" t="s">
        <v>15</v>
      </c>
      <c r="C450" s="8" t="s">
        <v>739</v>
      </c>
      <c r="D450" s="8" t="s">
        <v>1484</v>
      </c>
      <c r="E450" s="5" t="s">
        <v>49</v>
      </c>
      <c r="F450" s="53" t="s">
        <v>466</v>
      </c>
      <c r="G450" s="79" t="s">
        <v>34</v>
      </c>
      <c r="H450" s="79"/>
      <c r="I450" s="5" t="s">
        <v>1485</v>
      </c>
      <c r="J450" s="5" t="s">
        <v>1486</v>
      </c>
      <c r="K450" s="35">
        <v>65</v>
      </c>
      <c r="L450" s="10">
        <v>600</v>
      </c>
      <c r="M450" s="6"/>
      <c r="N450" s="1"/>
      <c r="O450" t="str">
        <f t="shared" si="25"/>
        <v>A</v>
      </c>
      <c r="Q450" s="44" t="str">
        <f t="shared" si="26"/>
        <v>26/01/2498</v>
      </c>
      <c r="R450" s="45">
        <f t="shared" si="27"/>
        <v>20115</v>
      </c>
      <c r="S450" s="46">
        <f t="shared" si="24"/>
        <v>65</v>
      </c>
    </row>
    <row r="451" spans="1:19" ht="20.100000000000001" customHeight="1" x14ac:dyDescent="0.2">
      <c r="A451" s="5">
        <v>442</v>
      </c>
      <c r="B451" s="8" t="s">
        <v>23</v>
      </c>
      <c r="C451" s="8" t="s">
        <v>739</v>
      </c>
      <c r="D451" s="8" t="s">
        <v>1487</v>
      </c>
      <c r="E451" s="5" t="s">
        <v>1240</v>
      </c>
      <c r="F451" s="53" t="s">
        <v>466</v>
      </c>
      <c r="G451" s="79" t="s">
        <v>34</v>
      </c>
      <c r="H451" s="79"/>
      <c r="I451" s="5" t="s">
        <v>1488</v>
      </c>
      <c r="J451" s="5" t="s">
        <v>1489</v>
      </c>
      <c r="K451" s="35">
        <v>64</v>
      </c>
      <c r="L451" s="10">
        <v>600</v>
      </c>
      <c r="M451" s="6"/>
      <c r="N451" s="1"/>
      <c r="O451" t="str">
        <f t="shared" si="25"/>
        <v>A</v>
      </c>
      <c r="Q451" s="44" t="str">
        <f t="shared" si="26"/>
        <v>10/06/2499</v>
      </c>
      <c r="R451" s="45">
        <f t="shared" si="27"/>
        <v>20616</v>
      </c>
      <c r="S451" s="46">
        <f t="shared" si="24"/>
        <v>64</v>
      </c>
    </row>
    <row r="452" spans="1:19" ht="20.100000000000001" customHeight="1" x14ac:dyDescent="0.2">
      <c r="A452" s="5">
        <v>443</v>
      </c>
      <c r="B452" s="8" t="s">
        <v>23</v>
      </c>
      <c r="C452" s="8" t="s">
        <v>739</v>
      </c>
      <c r="D452" s="8" t="s">
        <v>140</v>
      </c>
      <c r="E452" s="5" t="s">
        <v>240</v>
      </c>
      <c r="F452" s="53" t="s">
        <v>466</v>
      </c>
      <c r="G452" s="79" t="s">
        <v>46</v>
      </c>
      <c r="H452" s="79"/>
      <c r="I452" s="5" t="s">
        <v>1490</v>
      </c>
      <c r="J452" s="5" t="s">
        <v>1491</v>
      </c>
      <c r="K452" s="35">
        <v>77</v>
      </c>
      <c r="L452" s="10">
        <v>700</v>
      </c>
      <c r="M452" s="6"/>
      <c r="N452" s="1"/>
      <c r="O452" t="str">
        <f t="shared" si="25"/>
        <v>B</v>
      </c>
      <c r="Q452" s="44" t="str">
        <f t="shared" si="26"/>
        <v>05/06/2486</v>
      </c>
      <c r="R452" s="45">
        <f t="shared" si="27"/>
        <v>15862</v>
      </c>
      <c r="S452" s="46">
        <f t="shared" si="24"/>
        <v>77</v>
      </c>
    </row>
    <row r="453" spans="1:19" ht="20.100000000000001" customHeight="1" x14ac:dyDescent="0.2">
      <c r="A453" s="5">
        <v>444</v>
      </c>
      <c r="B453" s="8" t="s">
        <v>15</v>
      </c>
      <c r="C453" s="8" t="s">
        <v>1492</v>
      </c>
      <c r="D453" s="8" t="s">
        <v>282</v>
      </c>
      <c r="E453" s="5" t="s">
        <v>1219</v>
      </c>
      <c r="F453" s="53" t="s">
        <v>466</v>
      </c>
      <c r="G453" s="79" t="s">
        <v>34</v>
      </c>
      <c r="H453" s="79"/>
      <c r="I453" s="5" t="s">
        <v>1493</v>
      </c>
      <c r="J453" s="5" t="s">
        <v>1494</v>
      </c>
      <c r="K453" s="35">
        <v>60</v>
      </c>
      <c r="L453" s="10">
        <v>600</v>
      </c>
      <c r="M453" s="6"/>
      <c r="N453" s="1"/>
      <c r="O453" t="str">
        <f t="shared" si="25"/>
        <v>A</v>
      </c>
      <c r="Q453" s="44" t="str">
        <f t="shared" si="26"/>
        <v>03/03/2503</v>
      </c>
      <c r="R453" s="45">
        <f t="shared" si="27"/>
        <v>21978</v>
      </c>
      <c r="S453" s="46">
        <f t="shared" si="24"/>
        <v>60</v>
      </c>
    </row>
    <row r="454" spans="1:19" ht="20.100000000000001" customHeight="1" x14ac:dyDescent="0.2">
      <c r="A454" s="5">
        <v>445</v>
      </c>
      <c r="B454" s="8" t="s">
        <v>15</v>
      </c>
      <c r="C454" s="8" t="s">
        <v>1495</v>
      </c>
      <c r="D454" s="8" t="s">
        <v>1496</v>
      </c>
      <c r="E454" s="5" t="s">
        <v>72</v>
      </c>
      <c r="F454" s="53" t="s">
        <v>466</v>
      </c>
      <c r="G454" s="79" t="s">
        <v>34</v>
      </c>
      <c r="H454" s="79"/>
      <c r="I454" s="5" t="s">
        <v>1497</v>
      </c>
      <c r="J454" s="5" t="s">
        <v>1498</v>
      </c>
      <c r="K454" s="35">
        <v>72</v>
      </c>
      <c r="L454" s="10">
        <v>700</v>
      </c>
      <c r="M454" s="6"/>
      <c r="N454" s="1"/>
      <c r="O454" t="str">
        <f t="shared" si="25"/>
        <v>B</v>
      </c>
      <c r="Q454" s="44" t="str">
        <f t="shared" si="26"/>
        <v>11/06/2491</v>
      </c>
      <c r="R454" s="45">
        <f t="shared" si="27"/>
        <v>17695</v>
      </c>
      <c r="S454" s="46">
        <f t="shared" si="24"/>
        <v>72</v>
      </c>
    </row>
    <row r="455" spans="1:19" ht="20.100000000000001" customHeight="1" x14ac:dyDescent="0.2">
      <c r="A455" s="5">
        <v>446</v>
      </c>
      <c r="B455" s="8" t="s">
        <v>23</v>
      </c>
      <c r="C455" s="8" t="s">
        <v>1499</v>
      </c>
      <c r="D455" s="8" t="s">
        <v>168</v>
      </c>
      <c r="E455" s="5" t="s">
        <v>723</v>
      </c>
      <c r="F455" s="53" t="s">
        <v>466</v>
      </c>
      <c r="G455" s="79" t="s">
        <v>46</v>
      </c>
      <c r="H455" s="79"/>
      <c r="I455" s="5" t="s">
        <v>1500</v>
      </c>
      <c r="J455" s="5" t="s">
        <v>1501</v>
      </c>
      <c r="K455" s="35">
        <v>61</v>
      </c>
      <c r="L455" s="10">
        <v>600</v>
      </c>
      <c r="M455" s="6"/>
      <c r="N455" s="1"/>
      <c r="O455" t="str">
        <f t="shared" si="25"/>
        <v>A</v>
      </c>
      <c r="Q455" s="44" t="str">
        <f t="shared" si="26"/>
        <v>28/07/2502</v>
      </c>
      <c r="R455" s="45">
        <f t="shared" si="27"/>
        <v>21759</v>
      </c>
      <c r="S455" s="46">
        <f t="shared" si="24"/>
        <v>61</v>
      </c>
    </row>
    <row r="456" spans="1:19" ht="20.100000000000001" customHeight="1" x14ac:dyDescent="0.2">
      <c r="A456" s="5">
        <v>447</v>
      </c>
      <c r="B456" s="8" t="s">
        <v>144</v>
      </c>
      <c r="C456" s="8" t="s">
        <v>755</v>
      </c>
      <c r="D456" s="8" t="s">
        <v>1181</v>
      </c>
      <c r="E456" s="5" t="s">
        <v>1274</v>
      </c>
      <c r="F456" s="53" t="s">
        <v>466</v>
      </c>
      <c r="G456" s="79" t="s">
        <v>46</v>
      </c>
      <c r="H456" s="79"/>
      <c r="I456" s="5" t="s">
        <v>1502</v>
      </c>
      <c r="J456" s="5" t="s">
        <v>1503</v>
      </c>
      <c r="K456" s="35">
        <v>65</v>
      </c>
      <c r="L456" s="10">
        <v>600</v>
      </c>
      <c r="M456" s="6"/>
      <c r="N456" s="1"/>
      <c r="O456" t="str">
        <f t="shared" si="25"/>
        <v>A</v>
      </c>
      <c r="Q456" s="44" t="str">
        <f t="shared" si="26"/>
        <v>09/09/2498</v>
      </c>
      <c r="R456" s="45">
        <f t="shared" si="27"/>
        <v>20341</v>
      </c>
      <c r="S456" s="46">
        <f t="shared" si="24"/>
        <v>65</v>
      </c>
    </row>
    <row r="457" spans="1:19" ht="20.100000000000001" customHeight="1" x14ac:dyDescent="0.2">
      <c r="A457" s="5">
        <v>448</v>
      </c>
      <c r="B457" s="8" t="s">
        <v>15</v>
      </c>
      <c r="C457" s="8" t="s">
        <v>755</v>
      </c>
      <c r="D457" s="8" t="s">
        <v>1504</v>
      </c>
      <c r="E457" s="5" t="s">
        <v>1505</v>
      </c>
      <c r="F457" s="53" t="s">
        <v>466</v>
      </c>
      <c r="G457" s="79" t="s">
        <v>19</v>
      </c>
      <c r="H457" s="79"/>
      <c r="I457" s="5" t="s">
        <v>1506</v>
      </c>
      <c r="J457" s="5" t="s">
        <v>1507</v>
      </c>
      <c r="K457" s="35">
        <v>62</v>
      </c>
      <c r="L457" s="10">
        <v>600</v>
      </c>
      <c r="M457" s="6"/>
      <c r="N457" s="1"/>
      <c r="O457" t="str">
        <f t="shared" si="25"/>
        <v>A</v>
      </c>
      <c r="Q457" s="44" t="str">
        <f t="shared" si="26"/>
        <v>23/03/2501</v>
      </c>
      <c r="R457" s="45">
        <f t="shared" si="27"/>
        <v>21267</v>
      </c>
      <c r="S457" s="46">
        <f t="shared" si="24"/>
        <v>62</v>
      </c>
    </row>
    <row r="458" spans="1:19" ht="20.100000000000001" customHeight="1" x14ac:dyDescent="0.2">
      <c r="A458" s="5">
        <v>449</v>
      </c>
      <c r="B458" s="8" t="s">
        <v>15</v>
      </c>
      <c r="C458" s="8" t="s">
        <v>1508</v>
      </c>
      <c r="D458" s="8" t="s">
        <v>888</v>
      </c>
      <c r="E458" s="5" t="s">
        <v>112</v>
      </c>
      <c r="F458" s="53" t="s">
        <v>466</v>
      </c>
      <c r="G458" s="79" t="s">
        <v>34</v>
      </c>
      <c r="H458" s="79"/>
      <c r="I458" s="5" t="s">
        <v>1509</v>
      </c>
      <c r="J458" s="5" t="s">
        <v>524</v>
      </c>
      <c r="K458" s="35">
        <v>78</v>
      </c>
      <c r="L458" s="10">
        <v>700</v>
      </c>
      <c r="M458" s="6"/>
      <c r="N458" s="1"/>
      <c r="O458" t="str">
        <f t="shared" si="25"/>
        <v>B</v>
      </c>
      <c r="Q458" s="44" t="str">
        <f t="shared" si="26"/>
        <v>01/01/2485</v>
      </c>
      <c r="R458" s="45">
        <f t="shared" si="27"/>
        <v>15342</v>
      </c>
      <c r="S458" s="46">
        <f t="shared" ref="S458:S521" si="28">DATEDIF(R458,$R$1,"y")</f>
        <v>78</v>
      </c>
    </row>
    <row r="459" spans="1:19" ht="20.100000000000001" customHeight="1" x14ac:dyDescent="0.2">
      <c r="A459" s="5">
        <v>450</v>
      </c>
      <c r="B459" s="8" t="s">
        <v>23</v>
      </c>
      <c r="C459" s="8" t="s">
        <v>1510</v>
      </c>
      <c r="D459" s="8" t="s">
        <v>1181</v>
      </c>
      <c r="E459" s="5" t="s">
        <v>1511</v>
      </c>
      <c r="F459" s="53" t="s">
        <v>466</v>
      </c>
      <c r="G459" s="79" t="s">
        <v>34</v>
      </c>
      <c r="H459" s="79"/>
      <c r="I459" s="5" t="s">
        <v>1512</v>
      </c>
      <c r="J459" s="5" t="s">
        <v>1513</v>
      </c>
      <c r="K459" s="35">
        <v>61</v>
      </c>
      <c r="L459" s="10">
        <v>600</v>
      </c>
      <c r="M459" s="6"/>
      <c r="N459" s="1"/>
      <c r="O459" t="str">
        <f t="shared" ref="O459:O522" si="29">IF(K459&gt;=90,"D",IF(K459&gt;=80,"C",IF(K459&gt;=70,"B",IF(K459&gt;=60,"A","เสียชีวิต"))))</f>
        <v>A</v>
      </c>
      <c r="Q459" s="44" t="str">
        <f t="shared" ref="Q459:Q522" si="30">J459</f>
        <v>10/03/2502</v>
      </c>
      <c r="R459" s="45">
        <f t="shared" si="27"/>
        <v>21619</v>
      </c>
      <c r="S459" s="46">
        <f t="shared" si="28"/>
        <v>61</v>
      </c>
    </row>
    <row r="460" spans="1:19" ht="20.100000000000001" customHeight="1" x14ac:dyDescent="0.2">
      <c r="A460" s="5">
        <v>451</v>
      </c>
      <c r="B460" s="8" t="s">
        <v>15</v>
      </c>
      <c r="C460" s="8" t="s">
        <v>762</v>
      </c>
      <c r="D460" s="8" t="s">
        <v>1071</v>
      </c>
      <c r="E460" s="5" t="s">
        <v>172</v>
      </c>
      <c r="F460" s="53" t="s">
        <v>466</v>
      </c>
      <c r="G460" s="79" t="s">
        <v>34</v>
      </c>
      <c r="H460" s="79"/>
      <c r="I460" s="5" t="s">
        <v>1514</v>
      </c>
      <c r="J460" s="5" t="s">
        <v>1515</v>
      </c>
      <c r="K460" s="35">
        <v>73</v>
      </c>
      <c r="L460" s="10">
        <v>700</v>
      </c>
      <c r="M460" s="6"/>
      <c r="N460" s="1"/>
      <c r="O460" t="str">
        <f t="shared" si="29"/>
        <v>B</v>
      </c>
      <c r="Q460" s="44" t="str">
        <f t="shared" si="30"/>
        <v>29/06/2490</v>
      </c>
      <c r="R460" s="45">
        <f t="shared" si="27"/>
        <v>17347</v>
      </c>
      <c r="S460" s="46">
        <f t="shared" si="28"/>
        <v>73</v>
      </c>
    </row>
    <row r="461" spans="1:19" ht="20.100000000000001" customHeight="1" x14ac:dyDescent="0.2">
      <c r="A461" s="5">
        <v>452</v>
      </c>
      <c r="B461" s="8" t="s">
        <v>23</v>
      </c>
      <c r="C461" s="8" t="s">
        <v>1516</v>
      </c>
      <c r="D461" s="8" t="s">
        <v>1517</v>
      </c>
      <c r="E461" s="5" t="s">
        <v>1278</v>
      </c>
      <c r="F461" s="53" t="s">
        <v>466</v>
      </c>
      <c r="G461" s="79" t="s">
        <v>46</v>
      </c>
      <c r="H461" s="79"/>
      <c r="I461" s="5" t="s">
        <v>1518</v>
      </c>
      <c r="J461" s="5" t="s">
        <v>1301</v>
      </c>
      <c r="K461" s="35">
        <v>75</v>
      </c>
      <c r="L461" s="10">
        <v>700</v>
      </c>
      <c r="M461" s="6"/>
      <c r="N461" s="1"/>
      <c r="O461" t="str">
        <f t="shared" si="29"/>
        <v>B</v>
      </c>
      <c r="Q461" s="44" t="str">
        <f t="shared" si="30"/>
        <v>01/01/2488</v>
      </c>
      <c r="R461" s="45">
        <f t="shared" si="27"/>
        <v>16438</v>
      </c>
      <c r="S461" s="46">
        <f t="shared" si="28"/>
        <v>75</v>
      </c>
    </row>
    <row r="462" spans="1:19" ht="20.100000000000001" customHeight="1" x14ac:dyDescent="0.2">
      <c r="A462" s="5">
        <v>453</v>
      </c>
      <c r="B462" s="8" t="s">
        <v>23</v>
      </c>
      <c r="C462" s="8" t="s">
        <v>1519</v>
      </c>
      <c r="D462" s="8" t="s">
        <v>882</v>
      </c>
      <c r="E462" s="5" t="s">
        <v>337</v>
      </c>
      <c r="F462" s="53" t="s">
        <v>466</v>
      </c>
      <c r="G462" s="79" t="s">
        <v>34</v>
      </c>
      <c r="H462" s="79"/>
      <c r="I462" s="5" t="s">
        <v>1520</v>
      </c>
      <c r="J462" s="5" t="s">
        <v>1521</v>
      </c>
      <c r="K462" s="35">
        <v>90</v>
      </c>
      <c r="L462" s="10">
        <v>1000</v>
      </c>
      <c r="M462" s="6"/>
      <c r="N462" s="1"/>
      <c r="O462" t="str">
        <f t="shared" si="29"/>
        <v>D</v>
      </c>
      <c r="Q462" s="44" t="str">
        <f t="shared" si="30"/>
        <v>06/02/2473</v>
      </c>
      <c r="R462" s="45">
        <f t="shared" si="27"/>
        <v>10995</v>
      </c>
      <c r="S462" s="46">
        <f t="shared" si="28"/>
        <v>90</v>
      </c>
    </row>
    <row r="463" spans="1:19" ht="20.100000000000001" customHeight="1" x14ac:dyDescent="0.2">
      <c r="A463" s="5">
        <v>454</v>
      </c>
      <c r="B463" s="8" t="s">
        <v>15</v>
      </c>
      <c r="C463" s="8" t="s">
        <v>1522</v>
      </c>
      <c r="D463" s="8" t="s">
        <v>932</v>
      </c>
      <c r="E463" s="5" t="s">
        <v>81</v>
      </c>
      <c r="F463" s="53" t="s">
        <v>466</v>
      </c>
      <c r="G463" s="79" t="s">
        <v>19</v>
      </c>
      <c r="H463" s="79"/>
      <c r="I463" s="5" t="s">
        <v>1523</v>
      </c>
      <c r="J463" s="5" t="s">
        <v>1524</v>
      </c>
      <c r="K463" s="35">
        <v>69</v>
      </c>
      <c r="L463" s="10">
        <v>600</v>
      </c>
      <c r="M463" s="6"/>
      <c r="N463" s="1"/>
      <c r="O463" t="str">
        <f t="shared" si="29"/>
        <v>A</v>
      </c>
      <c r="Q463" s="44" t="str">
        <f t="shared" si="30"/>
        <v>31/10/2493</v>
      </c>
      <c r="R463" s="45">
        <f t="shared" ref="R463:R526" si="31">DATE(YEAR(Q463)-543,MONTH(Q463),DAY(Q463))</f>
        <v>18567</v>
      </c>
      <c r="S463" s="46">
        <f t="shared" si="28"/>
        <v>69</v>
      </c>
    </row>
    <row r="464" spans="1:19" ht="20.100000000000001" customHeight="1" x14ac:dyDescent="0.2">
      <c r="A464" s="5">
        <v>455</v>
      </c>
      <c r="B464" s="8" t="s">
        <v>144</v>
      </c>
      <c r="C464" s="8" t="s">
        <v>1525</v>
      </c>
      <c r="D464" s="8" t="s">
        <v>1526</v>
      </c>
      <c r="E464" s="5" t="s">
        <v>112</v>
      </c>
      <c r="F464" s="53" t="s">
        <v>466</v>
      </c>
      <c r="G464" s="79" t="s">
        <v>46</v>
      </c>
      <c r="H464" s="79"/>
      <c r="I464" s="5" t="s">
        <v>1527</v>
      </c>
      <c r="J464" s="5" t="s">
        <v>1528</v>
      </c>
      <c r="K464" s="35">
        <v>67</v>
      </c>
      <c r="L464" s="10">
        <v>600</v>
      </c>
      <c r="M464" s="6"/>
      <c r="N464" s="1"/>
      <c r="O464" t="str">
        <f t="shared" si="29"/>
        <v>A</v>
      </c>
      <c r="Q464" s="44" t="str">
        <f t="shared" si="30"/>
        <v>21/01/2496</v>
      </c>
      <c r="R464" s="45">
        <f t="shared" si="31"/>
        <v>19380</v>
      </c>
      <c r="S464" s="46">
        <f t="shared" si="28"/>
        <v>67</v>
      </c>
    </row>
    <row r="465" spans="1:19" ht="20.100000000000001" customHeight="1" x14ac:dyDescent="0.2">
      <c r="A465" s="5">
        <v>456</v>
      </c>
      <c r="B465" s="8" t="s">
        <v>15</v>
      </c>
      <c r="C465" s="8" t="s">
        <v>1529</v>
      </c>
      <c r="D465" s="8" t="s">
        <v>1530</v>
      </c>
      <c r="E465" s="5" t="s">
        <v>1531</v>
      </c>
      <c r="F465" s="53" t="s">
        <v>466</v>
      </c>
      <c r="G465" s="79" t="s">
        <v>46</v>
      </c>
      <c r="H465" s="79"/>
      <c r="I465" s="5" t="s">
        <v>1532</v>
      </c>
      <c r="J465" s="5" t="s">
        <v>1533</v>
      </c>
      <c r="K465" s="35">
        <v>60</v>
      </c>
      <c r="L465" s="10">
        <v>600</v>
      </c>
      <c r="M465" s="6"/>
      <c r="N465" s="1"/>
      <c r="O465" t="str">
        <f t="shared" si="29"/>
        <v>A</v>
      </c>
      <c r="Q465" s="44" t="str">
        <f t="shared" si="30"/>
        <v>10/06/2503</v>
      </c>
      <c r="R465" s="45">
        <f t="shared" si="31"/>
        <v>22077</v>
      </c>
      <c r="S465" s="46">
        <f t="shared" si="28"/>
        <v>60</v>
      </c>
    </row>
    <row r="466" spans="1:19" ht="20.100000000000001" customHeight="1" x14ac:dyDescent="0.2">
      <c r="A466" s="5">
        <v>457</v>
      </c>
      <c r="B466" s="8" t="s">
        <v>23</v>
      </c>
      <c r="C466" s="8" t="s">
        <v>1529</v>
      </c>
      <c r="D466" s="8" t="s">
        <v>1387</v>
      </c>
      <c r="E466" s="5" t="s">
        <v>53</v>
      </c>
      <c r="F466" s="53" t="s">
        <v>466</v>
      </c>
      <c r="G466" s="79" t="s">
        <v>34</v>
      </c>
      <c r="H466" s="79"/>
      <c r="I466" s="5" t="s">
        <v>1534</v>
      </c>
      <c r="J466" s="5" t="s">
        <v>1535</v>
      </c>
      <c r="K466" s="35">
        <v>70</v>
      </c>
      <c r="L466" s="10">
        <v>700</v>
      </c>
      <c r="M466" s="6"/>
      <c r="N466" s="1"/>
      <c r="O466" t="str">
        <f t="shared" si="29"/>
        <v>B</v>
      </c>
      <c r="Q466" s="44" t="str">
        <f t="shared" si="30"/>
        <v>08/12/2492</v>
      </c>
      <c r="R466" s="45">
        <f t="shared" si="31"/>
        <v>18240</v>
      </c>
      <c r="S466" s="46">
        <f t="shared" si="28"/>
        <v>70</v>
      </c>
    </row>
    <row r="467" spans="1:19" ht="20.100000000000001" customHeight="1" x14ac:dyDescent="0.2">
      <c r="A467" s="5">
        <v>458</v>
      </c>
      <c r="B467" s="8" t="s">
        <v>15</v>
      </c>
      <c r="C467" s="8" t="s">
        <v>1536</v>
      </c>
      <c r="D467" s="8" t="s">
        <v>253</v>
      </c>
      <c r="E467" s="5" t="s">
        <v>95</v>
      </c>
      <c r="F467" s="53" t="s">
        <v>466</v>
      </c>
      <c r="G467" s="79" t="s">
        <v>34</v>
      </c>
      <c r="H467" s="79"/>
      <c r="I467" s="5" t="s">
        <v>1537</v>
      </c>
      <c r="J467" s="5" t="s">
        <v>1538</v>
      </c>
      <c r="K467" s="35">
        <v>66</v>
      </c>
      <c r="L467" s="10">
        <v>600</v>
      </c>
      <c r="M467" s="6"/>
      <c r="N467" s="1"/>
      <c r="O467" t="str">
        <f t="shared" si="29"/>
        <v>A</v>
      </c>
      <c r="Q467" s="44" t="str">
        <f t="shared" si="30"/>
        <v>04/08/2497</v>
      </c>
      <c r="R467" s="45">
        <f t="shared" si="31"/>
        <v>19940</v>
      </c>
      <c r="S467" s="46">
        <f t="shared" si="28"/>
        <v>66</v>
      </c>
    </row>
    <row r="468" spans="1:19" ht="20.100000000000001" customHeight="1" x14ac:dyDescent="0.2">
      <c r="A468" s="5">
        <v>459</v>
      </c>
      <c r="B468" s="8" t="s">
        <v>15</v>
      </c>
      <c r="C468" s="8" t="s">
        <v>1539</v>
      </c>
      <c r="D468" s="8" t="s">
        <v>1139</v>
      </c>
      <c r="E468" s="5" t="s">
        <v>1540</v>
      </c>
      <c r="F468" s="53" t="s">
        <v>466</v>
      </c>
      <c r="G468" s="79" t="s">
        <v>34</v>
      </c>
      <c r="H468" s="79"/>
      <c r="I468" s="5" t="s">
        <v>1541</v>
      </c>
      <c r="J468" s="5" t="s">
        <v>1542</v>
      </c>
      <c r="K468" s="35">
        <v>76</v>
      </c>
      <c r="L468" s="10">
        <v>700</v>
      </c>
      <c r="M468" s="6"/>
      <c r="N468" s="1"/>
      <c r="O468" t="str">
        <f t="shared" si="29"/>
        <v>B</v>
      </c>
      <c r="Q468" s="44" t="str">
        <f t="shared" si="30"/>
        <v>25/06/2487</v>
      </c>
      <c r="R468" s="45">
        <f t="shared" si="31"/>
        <v>16248</v>
      </c>
      <c r="S468" s="46">
        <f t="shared" si="28"/>
        <v>76</v>
      </c>
    </row>
    <row r="469" spans="1:19" ht="20.100000000000001" customHeight="1" x14ac:dyDescent="0.2">
      <c r="A469" s="5">
        <v>460</v>
      </c>
      <c r="B469" s="8" t="s">
        <v>23</v>
      </c>
      <c r="C469" s="8" t="s">
        <v>1543</v>
      </c>
      <c r="D469" s="8" t="s">
        <v>265</v>
      </c>
      <c r="E469" s="5" t="s">
        <v>957</v>
      </c>
      <c r="F469" s="53" t="s">
        <v>466</v>
      </c>
      <c r="G469" s="79" t="s">
        <v>46</v>
      </c>
      <c r="H469" s="79"/>
      <c r="I469" s="5" t="s">
        <v>1544</v>
      </c>
      <c r="J469" s="5" t="s">
        <v>1545</v>
      </c>
      <c r="K469" s="35">
        <v>72</v>
      </c>
      <c r="L469" s="10">
        <v>700</v>
      </c>
      <c r="M469" s="6"/>
      <c r="N469" s="1"/>
      <c r="O469" t="str">
        <f t="shared" si="29"/>
        <v>B</v>
      </c>
      <c r="Q469" s="44" t="str">
        <f t="shared" si="30"/>
        <v>10/01/2491</v>
      </c>
      <c r="R469" s="45">
        <f t="shared" si="31"/>
        <v>17542</v>
      </c>
      <c r="S469" s="46">
        <f t="shared" si="28"/>
        <v>72</v>
      </c>
    </row>
    <row r="470" spans="1:19" ht="20.100000000000001" customHeight="1" x14ac:dyDescent="0.2">
      <c r="A470" s="5">
        <v>461</v>
      </c>
      <c r="B470" s="8" t="s">
        <v>15</v>
      </c>
      <c r="C470" s="8" t="s">
        <v>1543</v>
      </c>
      <c r="D470" s="8" t="s">
        <v>1546</v>
      </c>
      <c r="E470" s="5" t="s">
        <v>27</v>
      </c>
      <c r="F470" s="53" t="s">
        <v>466</v>
      </c>
      <c r="G470" s="79" t="s">
        <v>34</v>
      </c>
      <c r="H470" s="79"/>
      <c r="I470" s="5" t="s">
        <v>1547</v>
      </c>
      <c r="J470" s="5" t="s">
        <v>275</v>
      </c>
      <c r="K470" s="35">
        <v>95</v>
      </c>
      <c r="L470" s="10">
        <v>1000</v>
      </c>
      <c r="M470" s="6"/>
      <c r="N470" s="1"/>
      <c r="O470" t="str">
        <f t="shared" si="29"/>
        <v>D</v>
      </c>
      <c r="Q470" s="44" t="str">
        <f t="shared" si="30"/>
        <v>01/01/2468</v>
      </c>
      <c r="R470" s="45">
        <f t="shared" si="31"/>
        <v>9133</v>
      </c>
      <c r="S470" s="46">
        <f t="shared" si="28"/>
        <v>95</v>
      </c>
    </row>
    <row r="471" spans="1:19" ht="20.100000000000001" customHeight="1" x14ac:dyDescent="0.2">
      <c r="A471" s="5">
        <v>462</v>
      </c>
      <c r="B471" s="8" t="s">
        <v>15</v>
      </c>
      <c r="C471" s="8" t="s">
        <v>1548</v>
      </c>
      <c r="D471" s="8" t="s">
        <v>996</v>
      </c>
      <c r="E471" s="5" t="s">
        <v>734</v>
      </c>
      <c r="F471" s="53" t="s">
        <v>466</v>
      </c>
      <c r="G471" s="79" t="s">
        <v>19</v>
      </c>
      <c r="H471" s="79"/>
      <c r="I471" s="5" t="s">
        <v>1549</v>
      </c>
      <c r="J471" s="5" t="s">
        <v>1550</v>
      </c>
      <c r="K471" s="35">
        <v>61</v>
      </c>
      <c r="L471" s="10">
        <v>600</v>
      </c>
      <c r="M471" s="6"/>
      <c r="N471" s="1"/>
      <c r="O471" t="str">
        <f t="shared" si="29"/>
        <v>A</v>
      </c>
      <c r="Q471" s="44" t="str">
        <f t="shared" si="30"/>
        <v>31/05/2502</v>
      </c>
      <c r="R471" s="45">
        <f t="shared" si="31"/>
        <v>21701</v>
      </c>
      <c r="S471" s="46">
        <f t="shared" si="28"/>
        <v>61</v>
      </c>
    </row>
    <row r="472" spans="1:19" ht="20.100000000000001" customHeight="1" x14ac:dyDescent="0.2">
      <c r="A472" s="5">
        <v>463</v>
      </c>
      <c r="B472" s="8" t="s">
        <v>15</v>
      </c>
      <c r="C472" s="8" t="s">
        <v>1551</v>
      </c>
      <c r="D472" s="8" t="s">
        <v>168</v>
      </c>
      <c r="E472" s="5" t="s">
        <v>723</v>
      </c>
      <c r="F472" s="53" t="s">
        <v>466</v>
      </c>
      <c r="G472" s="79" t="s">
        <v>46</v>
      </c>
      <c r="H472" s="79"/>
      <c r="I472" s="5" t="s">
        <v>1552</v>
      </c>
      <c r="J472" s="5" t="s">
        <v>48</v>
      </c>
      <c r="K472" s="35">
        <v>71</v>
      </c>
      <c r="L472" s="10">
        <v>700</v>
      </c>
      <c r="M472" s="6"/>
      <c r="N472" s="1"/>
      <c r="O472" t="str">
        <f t="shared" si="29"/>
        <v>B</v>
      </c>
      <c r="Q472" s="44" t="str">
        <f t="shared" si="30"/>
        <v>01/01/2492</v>
      </c>
      <c r="R472" s="45">
        <f t="shared" si="31"/>
        <v>17899</v>
      </c>
      <c r="S472" s="46">
        <f t="shared" si="28"/>
        <v>71</v>
      </c>
    </row>
    <row r="473" spans="1:19" ht="20.100000000000001" customHeight="1" x14ac:dyDescent="0.2">
      <c r="A473" s="5">
        <v>464</v>
      </c>
      <c r="B473" s="8" t="s">
        <v>15</v>
      </c>
      <c r="C473" s="8" t="s">
        <v>1553</v>
      </c>
      <c r="D473" s="8" t="s">
        <v>848</v>
      </c>
      <c r="E473" s="5" t="s">
        <v>1059</v>
      </c>
      <c r="F473" s="53" t="s">
        <v>466</v>
      </c>
      <c r="G473" s="79" t="s">
        <v>34</v>
      </c>
      <c r="H473" s="79"/>
      <c r="I473" s="5" t="s">
        <v>1554</v>
      </c>
      <c r="J473" s="5" t="s">
        <v>1555</v>
      </c>
      <c r="K473" s="35">
        <v>65</v>
      </c>
      <c r="L473" s="10">
        <v>600</v>
      </c>
      <c r="M473" s="6"/>
      <c r="N473" s="1"/>
      <c r="O473" t="str">
        <f t="shared" si="29"/>
        <v>A</v>
      </c>
      <c r="Q473" s="44" t="str">
        <f t="shared" si="30"/>
        <v>26/06/2498</v>
      </c>
      <c r="R473" s="45">
        <f t="shared" si="31"/>
        <v>20266</v>
      </c>
      <c r="S473" s="46">
        <f t="shared" si="28"/>
        <v>65</v>
      </c>
    </row>
    <row r="474" spans="1:19" ht="20.100000000000001" customHeight="1" x14ac:dyDescent="0.2">
      <c r="A474" s="5">
        <v>465</v>
      </c>
      <c r="B474" s="8" t="s">
        <v>23</v>
      </c>
      <c r="C474" s="8" t="s">
        <v>780</v>
      </c>
      <c r="D474" s="8" t="s">
        <v>253</v>
      </c>
      <c r="E474" s="5" t="s">
        <v>95</v>
      </c>
      <c r="F474" s="53" t="s">
        <v>466</v>
      </c>
      <c r="G474" s="79" t="s">
        <v>34</v>
      </c>
      <c r="H474" s="79"/>
      <c r="I474" s="5" t="s">
        <v>1556</v>
      </c>
      <c r="J474" s="5" t="s">
        <v>1557</v>
      </c>
      <c r="K474" s="35">
        <v>63</v>
      </c>
      <c r="L474" s="10">
        <v>600</v>
      </c>
      <c r="M474" s="6"/>
      <c r="N474" s="1"/>
      <c r="O474" t="str">
        <f t="shared" si="29"/>
        <v>A</v>
      </c>
      <c r="Q474" s="44" t="str">
        <f t="shared" si="30"/>
        <v>30/06/2500</v>
      </c>
      <c r="R474" s="45">
        <f t="shared" si="31"/>
        <v>21001</v>
      </c>
      <c r="S474" s="46">
        <f t="shared" si="28"/>
        <v>63</v>
      </c>
    </row>
    <row r="475" spans="1:19" ht="20.100000000000001" customHeight="1" x14ac:dyDescent="0.2">
      <c r="A475" s="5">
        <v>466</v>
      </c>
      <c r="B475" s="8" t="s">
        <v>144</v>
      </c>
      <c r="C475" s="8" t="s">
        <v>1558</v>
      </c>
      <c r="D475" s="8" t="s">
        <v>935</v>
      </c>
      <c r="E475" s="5" t="s">
        <v>1559</v>
      </c>
      <c r="F475" s="53" t="s">
        <v>466</v>
      </c>
      <c r="G475" s="79" t="s">
        <v>34</v>
      </c>
      <c r="H475" s="79"/>
      <c r="I475" s="5" t="s">
        <v>1560</v>
      </c>
      <c r="J475" s="5" t="s">
        <v>1561</v>
      </c>
      <c r="K475" s="35">
        <v>66</v>
      </c>
      <c r="L475" s="10">
        <v>600</v>
      </c>
      <c r="M475" s="6"/>
      <c r="N475" s="1"/>
      <c r="O475" t="str">
        <f t="shared" si="29"/>
        <v>A</v>
      </c>
      <c r="Q475" s="44" t="str">
        <f t="shared" si="30"/>
        <v>25/09/2497</v>
      </c>
      <c r="R475" s="45">
        <f t="shared" si="31"/>
        <v>19992</v>
      </c>
      <c r="S475" s="46">
        <f t="shared" si="28"/>
        <v>66</v>
      </c>
    </row>
    <row r="476" spans="1:19" ht="20.100000000000001" customHeight="1" x14ac:dyDescent="0.2">
      <c r="A476" s="5">
        <v>467</v>
      </c>
      <c r="B476" s="8" t="s">
        <v>144</v>
      </c>
      <c r="C476" s="8" t="s">
        <v>1562</v>
      </c>
      <c r="D476" s="8" t="s">
        <v>1563</v>
      </c>
      <c r="E476" s="5" t="s">
        <v>201</v>
      </c>
      <c r="F476" s="53" t="s">
        <v>466</v>
      </c>
      <c r="G476" s="79" t="s">
        <v>34</v>
      </c>
      <c r="H476" s="79"/>
      <c r="I476" s="5" t="s">
        <v>1564</v>
      </c>
      <c r="J476" s="5" t="s">
        <v>1565</v>
      </c>
      <c r="K476" s="35">
        <v>60</v>
      </c>
      <c r="L476" s="10">
        <v>600</v>
      </c>
      <c r="M476" s="6"/>
      <c r="N476" s="1"/>
      <c r="O476" t="str">
        <f t="shared" si="29"/>
        <v>A</v>
      </c>
      <c r="Q476" s="44" t="str">
        <f t="shared" si="30"/>
        <v>04/06/2503</v>
      </c>
      <c r="R476" s="45">
        <f t="shared" si="31"/>
        <v>22071</v>
      </c>
      <c r="S476" s="46">
        <f t="shared" si="28"/>
        <v>60</v>
      </c>
    </row>
    <row r="477" spans="1:19" ht="20.100000000000001" customHeight="1" x14ac:dyDescent="0.2">
      <c r="A477" s="5">
        <v>468</v>
      </c>
      <c r="B477" s="8" t="s">
        <v>23</v>
      </c>
      <c r="C477" s="8" t="s">
        <v>1566</v>
      </c>
      <c r="D477" s="8" t="s">
        <v>1563</v>
      </c>
      <c r="E477" s="5" t="s">
        <v>201</v>
      </c>
      <c r="F477" s="53" t="s">
        <v>466</v>
      </c>
      <c r="G477" s="79" t="s">
        <v>34</v>
      </c>
      <c r="H477" s="79"/>
      <c r="I477" s="5" t="s">
        <v>1567</v>
      </c>
      <c r="J477" s="5" t="s">
        <v>1568</v>
      </c>
      <c r="K477" s="35">
        <v>62</v>
      </c>
      <c r="L477" s="10">
        <v>600</v>
      </c>
      <c r="M477" s="6"/>
      <c r="N477" s="1"/>
      <c r="O477" t="str">
        <f t="shared" si="29"/>
        <v>A</v>
      </c>
      <c r="Q477" s="44" t="str">
        <f t="shared" si="30"/>
        <v>04/01/2501</v>
      </c>
      <c r="R477" s="45">
        <f t="shared" si="31"/>
        <v>21189</v>
      </c>
      <c r="S477" s="46">
        <f t="shared" si="28"/>
        <v>62</v>
      </c>
    </row>
    <row r="478" spans="1:19" ht="20.100000000000001" customHeight="1" x14ac:dyDescent="0.2">
      <c r="A478" s="5">
        <v>469</v>
      </c>
      <c r="B478" s="8" t="s">
        <v>23</v>
      </c>
      <c r="C478" s="8" t="s">
        <v>1569</v>
      </c>
      <c r="D478" s="8" t="s">
        <v>465</v>
      </c>
      <c r="E478" s="5" t="s">
        <v>374</v>
      </c>
      <c r="F478" s="53" t="s">
        <v>466</v>
      </c>
      <c r="G478" s="79" t="s">
        <v>46</v>
      </c>
      <c r="H478" s="79"/>
      <c r="I478" s="5" t="s">
        <v>1570</v>
      </c>
      <c r="J478" s="5" t="s">
        <v>55</v>
      </c>
      <c r="K478" s="35">
        <v>70</v>
      </c>
      <c r="L478" s="10">
        <v>700</v>
      </c>
      <c r="M478" s="6"/>
      <c r="N478" s="1"/>
      <c r="O478" t="str">
        <f t="shared" si="29"/>
        <v>B</v>
      </c>
      <c r="Q478" s="44" t="str">
        <f t="shared" si="30"/>
        <v>01/01/2493</v>
      </c>
      <c r="R478" s="45">
        <f t="shared" si="31"/>
        <v>18264</v>
      </c>
      <c r="S478" s="46">
        <f t="shared" si="28"/>
        <v>70</v>
      </c>
    </row>
    <row r="479" spans="1:19" ht="20.100000000000001" customHeight="1" x14ac:dyDescent="0.2">
      <c r="A479" s="5">
        <v>470</v>
      </c>
      <c r="B479" s="8" t="s">
        <v>23</v>
      </c>
      <c r="C479" s="8" t="s">
        <v>1569</v>
      </c>
      <c r="D479" s="8" t="s">
        <v>1097</v>
      </c>
      <c r="E479" s="5" t="s">
        <v>169</v>
      </c>
      <c r="F479" s="53" t="s">
        <v>466</v>
      </c>
      <c r="G479" s="79" t="s">
        <v>19</v>
      </c>
      <c r="H479" s="79"/>
      <c r="I479" s="5" t="s">
        <v>1571</v>
      </c>
      <c r="J479" s="5" t="s">
        <v>174</v>
      </c>
      <c r="K479" s="35">
        <v>81</v>
      </c>
      <c r="L479" s="10">
        <v>800</v>
      </c>
      <c r="M479" s="6"/>
      <c r="N479" s="1"/>
      <c r="O479" t="str">
        <f t="shared" si="29"/>
        <v>C</v>
      </c>
      <c r="Q479" s="44" t="str">
        <f t="shared" si="30"/>
        <v>01/01/2482</v>
      </c>
      <c r="R479" s="45">
        <f t="shared" si="31"/>
        <v>14246</v>
      </c>
      <c r="S479" s="46">
        <f t="shared" si="28"/>
        <v>81</v>
      </c>
    </row>
    <row r="480" spans="1:19" ht="20.100000000000001" customHeight="1" x14ac:dyDescent="0.2">
      <c r="A480" s="5">
        <v>471</v>
      </c>
      <c r="B480" s="8" t="s">
        <v>15</v>
      </c>
      <c r="C480" s="8" t="s">
        <v>1572</v>
      </c>
      <c r="D480" s="8" t="s">
        <v>465</v>
      </c>
      <c r="E480" s="5" t="s">
        <v>164</v>
      </c>
      <c r="F480" s="53" t="s">
        <v>466</v>
      </c>
      <c r="G480" s="79" t="s">
        <v>46</v>
      </c>
      <c r="H480" s="79"/>
      <c r="I480" s="5" t="s">
        <v>1573</v>
      </c>
      <c r="J480" s="5" t="s">
        <v>1574</v>
      </c>
      <c r="K480" s="35">
        <v>70</v>
      </c>
      <c r="L480" s="10">
        <v>700</v>
      </c>
      <c r="M480" s="6"/>
      <c r="N480" s="1"/>
      <c r="O480" t="str">
        <f t="shared" si="29"/>
        <v>B</v>
      </c>
      <c r="Q480" s="44" t="str">
        <f t="shared" si="30"/>
        <v>13/03/2493</v>
      </c>
      <c r="R480" s="45">
        <f t="shared" si="31"/>
        <v>18335</v>
      </c>
      <c r="S480" s="46">
        <f t="shared" si="28"/>
        <v>70</v>
      </c>
    </row>
    <row r="481" spans="1:19" ht="20.100000000000001" customHeight="1" x14ac:dyDescent="0.2">
      <c r="A481" s="5">
        <v>472</v>
      </c>
      <c r="B481" s="8" t="s">
        <v>15</v>
      </c>
      <c r="C481" s="8" t="s">
        <v>1572</v>
      </c>
      <c r="D481" s="8" t="s">
        <v>1575</v>
      </c>
      <c r="E481" s="5" t="s">
        <v>723</v>
      </c>
      <c r="F481" s="53" t="s">
        <v>466</v>
      </c>
      <c r="G481" s="79" t="s">
        <v>34</v>
      </c>
      <c r="H481" s="79"/>
      <c r="I481" s="5" t="s">
        <v>1576</v>
      </c>
      <c r="J481" s="5" t="s">
        <v>1577</v>
      </c>
      <c r="K481" s="35">
        <v>76</v>
      </c>
      <c r="L481" s="10">
        <v>700</v>
      </c>
      <c r="M481" s="6"/>
      <c r="N481" s="1"/>
      <c r="O481" t="str">
        <f t="shared" si="29"/>
        <v>B</v>
      </c>
      <c r="Q481" s="44" t="str">
        <f t="shared" si="30"/>
        <v>01/07/2487</v>
      </c>
      <c r="R481" s="45">
        <f t="shared" si="31"/>
        <v>16254</v>
      </c>
      <c r="S481" s="46">
        <f t="shared" si="28"/>
        <v>76</v>
      </c>
    </row>
    <row r="482" spans="1:19" ht="20.100000000000001" customHeight="1" x14ac:dyDescent="0.2">
      <c r="A482" s="5">
        <v>473</v>
      </c>
      <c r="B482" s="8" t="s">
        <v>15</v>
      </c>
      <c r="C482" s="8" t="s">
        <v>1578</v>
      </c>
      <c r="D482" s="8" t="s">
        <v>888</v>
      </c>
      <c r="E482" s="5" t="s">
        <v>1579</v>
      </c>
      <c r="F482" s="53" t="s">
        <v>466</v>
      </c>
      <c r="G482" s="79" t="s">
        <v>34</v>
      </c>
      <c r="H482" s="79"/>
      <c r="I482" s="5" t="s">
        <v>1580</v>
      </c>
      <c r="J482" s="5" t="s">
        <v>1581</v>
      </c>
      <c r="K482" s="35">
        <v>62</v>
      </c>
      <c r="L482" s="10">
        <v>600</v>
      </c>
      <c r="M482" s="6"/>
      <c r="N482" s="1"/>
      <c r="O482" t="str">
        <f t="shared" si="29"/>
        <v>A</v>
      </c>
      <c r="Q482" s="44" t="str">
        <f t="shared" si="30"/>
        <v>21/10/2500</v>
      </c>
      <c r="R482" s="45">
        <f t="shared" si="31"/>
        <v>21114</v>
      </c>
      <c r="S482" s="46">
        <f t="shared" si="28"/>
        <v>62</v>
      </c>
    </row>
    <row r="483" spans="1:19" ht="20.100000000000001" customHeight="1" x14ac:dyDescent="0.2">
      <c r="A483" s="5">
        <v>474</v>
      </c>
      <c r="B483" s="8" t="s">
        <v>15</v>
      </c>
      <c r="C483" s="8" t="s">
        <v>1582</v>
      </c>
      <c r="D483" s="8" t="s">
        <v>1331</v>
      </c>
      <c r="E483" s="5" t="s">
        <v>423</v>
      </c>
      <c r="F483" s="53" t="s">
        <v>466</v>
      </c>
      <c r="G483" s="79" t="s">
        <v>46</v>
      </c>
      <c r="H483" s="79"/>
      <c r="I483" s="5" t="s">
        <v>1583</v>
      </c>
      <c r="J483" s="5" t="s">
        <v>1206</v>
      </c>
      <c r="K483" s="35">
        <v>85</v>
      </c>
      <c r="L483" s="10">
        <v>800</v>
      </c>
      <c r="M483" s="6"/>
      <c r="N483" s="1"/>
      <c r="O483" t="str">
        <f t="shared" si="29"/>
        <v>C</v>
      </c>
      <c r="Q483" s="44" t="str">
        <f t="shared" si="30"/>
        <v>01/01/2478</v>
      </c>
      <c r="R483" s="45">
        <f t="shared" si="31"/>
        <v>12785</v>
      </c>
      <c r="S483" s="46">
        <f t="shared" si="28"/>
        <v>85</v>
      </c>
    </row>
    <row r="484" spans="1:19" ht="20.100000000000001" customHeight="1" x14ac:dyDescent="0.2">
      <c r="A484" s="5">
        <v>475</v>
      </c>
      <c r="B484" s="8" t="s">
        <v>23</v>
      </c>
      <c r="C484" s="8" t="s">
        <v>1584</v>
      </c>
      <c r="D484" s="8" t="s">
        <v>1108</v>
      </c>
      <c r="E484" s="5" t="s">
        <v>1585</v>
      </c>
      <c r="F484" s="53" t="s">
        <v>466</v>
      </c>
      <c r="G484" s="79" t="s">
        <v>46</v>
      </c>
      <c r="H484" s="79"/>
      <c r="I484" s="5" t="s">
        <v>1586</v>
      </c>
      <c r="J484" s="5" t="s">
        <v>1587</v>
      </c>
      <c r="K484" s="35">
        <v>68</v>
      </c>
      <c r="L484" s="10">
        <v>600</v>
      </c>
      <c r="M484" s="6"/>
      <c r="N484" s="1"/>
      <c r="O484" t="str">
        <f t="shared" si="29"/>
        <v>A</v>
      </c>
      <c r="Q484" s="44" t="str">
        <f t="shared" si="30"/>
        <v>25/03/2495</v>
      </c>
      <c r="R484" s="45">
        <f t="shared" si="31"/>
        <v>19078</v>
      </c>
      <c r="S484" s="46">
        <f t="shared" si="28"/>
        <v>68</v>
      </c>
    </row>
    <row r="485" spans="1:19" ht="20.100000000000001" customHeight="1" x14ac:dyDescent="0.2">
      <c r="A485" s="5">
        <v>476</v>
      </c>
      <c r="B485" s="8" t="s">
        <v>23</v>
      </c>
      <c r="C485" s="8" t="s">
        <v>1584</v>
      </c>
      <c r="D485" s="8" t="s">
        <v>1129</v>
      </c>
      <c r="E485" s="5" t="s">
        <v>169</v>
      </c>
      <c r="F485" s="53" t="s">
        <v>466</v>
      </c>
      <c r="G485" s="79" t="s">
        <v>34</v>
      </c>
      <c r="H485" s="79"/>
      <c r="I485" s="5" t="s">
        <v>1588</v>
      </c>
      <c r="J485" s="5" t="s">
        <v>1589</v>
      </c>
      <c r="K485" s="35">
        <v>65</v>
      </c>
      <c r="L485" s="10">
        <v>600</v>
      </c>
      <c r="M485" s="6"/>
      <c r="N485" s="1"/>
      <c r="O485" t="str">
        <f t="shared" si="29"/>
        <v>A</v>
      </c>
      <c r="Q485" s="44" t="str">
        <f t="shared" si="30"/>
        <v>29/07/2498</v>
      </c>
      <c r="R485" s="45">
        <f t="shared" si="31"/>
        <v>20299</v>
      </c>
      <c r="S485" s="46">
        <f t="shared" si="28"/>
        <v>65</v>
      </c>
    </row>
    <row r="486" spans="1:19" ht="20.100000000000001" customHeight="1" x14ac:dyDescent="0.2">
      <c r="A486" s="5">
        <v>477</v>
      </c>
      <c r="B486" s="8" t="s">
        <v>23</v>
      </c>
      <c r="C486" s="8" t="s">
        <v>793</v>
      </c>
      <c r="D486" s="8" t="s">
        <v>1264</v>
      </c>
      <c r="E486" s="5" t="s">
        <v>337</v>
      </c>
      <c r="F486" s="53" t="s">
        <v>466</v>
      </c>
      <c r="G486" s="79" t="s">
        <v>19</v>
      </c>
      <c r="H486" s="79"/>
      <c r="I486" s="5" t="s">
        <v>1590</v>
      </c>
      <c r="J486" s="5" t="s">
        <v>61</v>
      </c>
      <c r="K486" s="35">
        <v>82</v>
      </c>
      <c r="L486" s="10">
        <v>800</v>
      </c>
      <c r="M486" s="6"/>
      <c r="N486" s="1"/>
      <c r="O486" t="str">
        <f t="shared" si="29"/>
        <v>C</v>
      </c>
      <c r="Q486" s="44" t="str">
        <f t="shared" si="30"/>
        <v>01/01/2481</v>
      </c>
      <c r="R486" s="45">
        <f t="shared" si="31"/>
        <v>13881</v>
      </c>
      <c r="S486" s="46">
        <f t="shared" si="28"/>
        <v>82</v>
      </c>
    </row>
    <row r="487" spans="1:19" ht="20.100000000000001" customHeight="1" x14ac:dyDescent="0.2">
      <c r="A487" s="5">
        <v>478</v>
      </c>
      <c r="B487" s="8" t="s">
        <v>23</v>
      </c>
      <c r="C487" s="8" t="s">
        <v>793</v>
      </c>
      <c r="D487" s="8" t="s">
        <v>1575</v>
      </c>
      <c r="E487" s="5" t="s">
        <v>723</v>
      </c>
      <c r="F487" s="53" t="s">
        <v>466</v>
      </c>
      <c r="G487" s="79" t="s">
        <v>34</v>
      </c>
      <c r="H487" s="79"/>
      <c r="I487" s="5" t="s">
        <v>1591</v>
      </c>
      <c r="J487" s="5" t="s">
        <v>524</v>
      </c>
      <c r="K487" s="35">
        <v>78</v>
      </c>
      <c r="L487" s="10">
        <v>700</v>
      </c>
      <c r="M487" s="6"/>
      <c r="N487" s="1"/>
      <c r="O487" t="str">
        <f t="shared" si="29"/>
        <v>B</v>
      </c>
      <c r="Q487" s="44" t="str">
        <f t="shared" si="30"/>
        <v>01/01/2485</v>
      </c>
      <c r="R487" s="45">
        <f t="shared" si="31"/>
        <v>15342</v>
      </c>
      <c r="S487" s="46">
        <f t="shared" si="28"/>
        <v>78</v>
      </c>
    </row>
    <row r="488" spans="1:19" ht="20.100000000000001" customHeight="1" x14ac:dyDescent="0.2">
      <c r="A488" s="5">
        <v>479</v>
      </c>
      <c r="B488" s="8" t="s">
        <v>23</v>
      </c>
      <c r="C488" s="8" t="s">
        <v>1592</v>
      </c>
      <c r="D488" s="8" t="s">
        <v>1593</v>
      </c>
      <c r="E488" s="5" t="s">
        <v>1594</v>
      </c>
      <c r="F488" s="53" t="s">
        <v>466</v>
      </c>
      <c r="G488" s="79" t="s">
        <v>46</v>
      </c>
      <c r="H488" s="79"/>
      <c r="I488" s="5" t="s">
        <v>1595</v>
      </c>
      <c r="J488" s="5" t="s">
        <v>1596</v>
      </c>
      <c r="K488" s="35">
        <v>71</v>
      </c>
      <c r="L488" s="10">
        <v>700</v>
      </c>
      <c r="M488" s="6"/>
      <c r="N488" s="1"/>
      <c r="O488" t="str">
        <f t="shared" si="29"/>
        <v>B</v>
      </c>
      <c r="Q488" s="44" t="str">
        <f t="shared" si="30"/>
        <v>28/10/2491</v>
      </c>
      <c r="R488" s="45">
        <f t="shared" si="31"/>
        <v>17834</v>
      </c>
      <c r="S488" s="46">
        <f t="shared" si="28"/>
        <v>71</v>
      </c>
    </row>
    <row r="489" spans="1:19" ht="20.100000000000001" customHeight="1" x14ac:dyDescent="0.2">
      <c r="A489" s="5">
        <v>480</v>
      </c>
      <c r="B489" s="8" t="s">
        <v>23</v>
      </c>
      <c r="C489" s="8" t="s">
        <v>1592</v>
      </c>
      <c r="D489" s="8" t="s">
        <v>1142</v>
      </c>
      <c r="E489" s="5" t="s">
        <v>1143</v>
      </c>
      <c r="F489" s="53" t="s">
        <v>466</v>
      </c>
      <c r="G489" s="79" t="s">
        <v>34</v>
      </c>
      <c r="H489" s="79"/>
      <c r="I489" s="5" t="s">
        <v>1597</v>
      </c>
      <c r="J489" s="5" t="s">
        <v>1598</v>
      </c>
      <c r="K489" s="35">
        <v>63</v>
      </c>
      <c r="L489" s="10">
        <v>600</v>
      </c>
      <c r="M489" s="6"/>
      <c r="N489" s="1"/>
      <c r="O489" t="str">
        <f t="shared" si="29"/>
        <v>A</v>
      </c>
      <c r="Q489" s="44" t="str">
        <f t="shared" si="30"/>
        <v>27/10/2499</v>
      </c>
      <c r="R489" s="45">
        <f t="shared" si="31"/>
        <v>20755</v>
      </c>
      <c r="S489" s="46">
        <f t="shared" si="28"/>
        <v>63</v>
      </c>
    </row>
    <row r="490" spans="1:19" ht="20.100000000000001" customHeight="1" x14ac:dyDescent="0.2">
      <c r="A490" s="5">
        <v>481</v>
      </c>
      <c r="B490" s="8" t="s">
        <v>23</v>
      </c>
      <c r="C490" s="8" t="s">
        <v>1599</v>
      </c>
      <c r="D490" s="8" t="s">
        <v>1600</v>
      </c>
      <c r="E490" s="5" t="s">
        <v>67</v>
      </c>
      <c r="F490" s="53" t="s">
        <v>466</v>
      </c>
      <c r="G490" s="79" t="s">
        <v>46</v>
      </c>
      <c r="H490" s="79"/>
      <c r="I490" s="5" t="s">
        <v>1601</v>
      </c>
      <c r="J490" s="5" t="s">
        <v>108</v>
      </c>
      <c r="K490" s="35">
        <v>73</v>
      </c>
      <c r="L490" s="10">
        <v>700</v>
      </c>
      <c r="M490" s="6"/>
      <c r="N490" s="1"/>
      <c r="O490" t="str">
        <f t="shared" si="29"/>
        <v>B</v>
      </c>
      <c r="Q490" s="44" t="str">
        <f t="shared" si="30"/>
        <v>01/01/2490</v>
      </c>
      <c r="R490" s="45">
        <f t="shared" si="31"/>
        <v>17168</v>
      </c>
      <c r="S490" s="46">
        <f t="shared" si="28"/>
        <v>73</v>
      </c>
    </row>
    <row r="491" spans="1:19" ht="20.100000000000001" customHeight="1" x14ac:dyDescent="0.2">
      <c r="A491" s="5">
        <v>482</v>
      </c>
      <c r="B491" s="8" t="s">
        <v>144</v>
      </c>
      <c r="C491" s="8" t="s">
        <v>1602</v>
      </c>
      <c r="D491" s="8" t="s">
        <v>1603</v>
      </c>
      <c r="E491" s="5" t="s">
        <v>397</v>
      </c>
      <c r="F491" s="53" t="s">
        <v>466</v>
      </c>
      <c r="G491" s="79" t="s">
        <v>46</v>
      </c>
      <c r="H491" s="79"/>
      <c r="I491" s="5" t="s">
        <v>1604</v>
      </c>
      <c r="J491" s="5" t="s">
        <v>348</v>
      </c>
      <c r="K491" s="35">
        <v>79</v>
      </c>
      <c r="L491" s="10">
        <v>700</v>
      </c>
      <c r="M491" s="6"/>
      <c r="N491" s="1"/>
      <c r="O491" t="str">
        <f t="shared" si="29"/>
        <v>B</v>
      </c>
      <c r="Q491" s="44" t="str">
        <f t="shared" si="30"/>
        <v>01/01/2484</v>
      </c>
      <c r="R491" s="45">
        <f t="shared" si="31"/>
        <v>14977</v>
      </c>
      <c r="S491" s="46">
        <f t="shared" si="28"/>
        <v>79</v>
      </c>
    </row>
    <row r="492" spans="1:19" ht="20.100000000000001" customHeight="1" x14ac:dyDescent="0.2">
      <c r="A492" s="5">
        <v>483</v>
      </c>
      <c r="B492" s="8" t="s">
        <v>15</v>
      </c>
      <c r="C492" s="8" t="s">
        <v>801</v>
      </c>
      <c r="D492" s="8" t="s">
        <v>1605</v>
      </c>
      <c r="E492" s="5" t="s">
        <v>22</v>
      </c>
      <c r="F492" s="53" t="s">
        <v>466</v>
      </c>
      <c r="G492" s="79" t="s">
        <v>34</v>
      </c>
      <c r="H492" s="79"/>
      <c r="I492" s="5" t="s">
        <v>1606</v>
      </c>
      <c r="J492" s="5" t="s">
        <v>1568</v>
      </c>
      <c r="K492" s="35">
        <v>62</v>
      </c>
      <c r="L492" s="10">
        <v>600</v>
      </c>
      <c r="M492" s="6"/>
      <c r="N492" s="1"/>
      <c r="O492" t="str">
        <f t="shared" si="29"/>
        <v>A</v>
      </c>
      <c r="Q492" s="44" t="str">
        <f t="shared" si="30"/>
        <v>04/01/2501</v>
      </c>
      <c r="R492" s="45">
        <f t="shared" si="31"/>
        <v>21189</v>
      </c>
      <c r="S492" s="46">
        <f t="shared" si="28"/>
        <v>62</v>
      </c>
    </row>
    <row r="493" spans="1:19" ht="20.100000000000001" customHeight="1" x14ac:dyDescent="0.2">
      <c r="A493" s="5">
        <v>484</v>
      </c>
      <c r="B493" s="8" t="s">
        <v>144</v>
      </c>
      <c r="C493" s="8" t="s">
        <v>801</v>
      </c>
      <c r="D493" s="8" t="s">
        <v>870</v>
      </c>
      <c r="E493" s="5" t="s">
        <v>118</v>
      </c>
      <c r="F493" s="53" t="s">
        <v>466</v>
      </c>
      <c r="G493" s="79" t="s">
        <v>34</v>
      </c>
      <c r="H493" s="79"/>
      <c r="I493" s="5" t="s">
        <v>1607</v>
      </c>
      <c r="J493" s="5" t="s">
        <v>1608</v>
      </c>
      <c r="K493" s="35">
        <v>60</v>
      </c>
      <c r="L493" s="10">
        <v>600</v>
      </c>
      <c r="M493" s="6"/>
      <c r="N493" s="1"/>
      <c r="O493" t="str">
        <f t="shared" si="29"/>
        <v>A</v>
      </c>
      <c r="Q493" s="44" t="str">
        <f t="shared" si="30"/>
        <v>18/02/2503</v>
      </c>
      <c r="R493" s="45">
        <f t="shared" si="31"/>
        <v>21964</v>
      </c>
      <c r="S493" s="46">
        <f t="shared" si="28"/>
        <v>60</v>
      </c>
    </row>
    <row r="494" spans="1:19" ht="20.100000000000001" customHeight="1" x14ac:dyDescent="0.2">
      <c r="A494" s="5">
        <v>485</v>
      </c>
      <c r="B494" s="8" t="s">
        <v>23</v>
      </c>
      <c r="C494" s="8" t="s">
        <v>801</v>
      </c>
      <c r="D494" s="8" t="s">
        <v>1609</v>
      </c>
      <c r="E494" s="5" t="s">
        <v>688</v>
      </c>
      <c r="F494" s="53" t="s">
        <v>466</v>
      </c>
      <c r="G494" s="79" t="s">
        <v>19</v>
      </c>
      <c r="H494" s="79"/>
      <c r="I494" s="5" t="s">
        <v>1610</v>
      </c>
      <c r="J494" s="5" t="s">
        <v>1611</v>
      </c>
      <c r="K494" s="35">
        <v>72</v>
      </c>
      <c r="L494" s="10">
        <v>700</v>
      </c>
      <c r="M494" s="6"/>
      <c r="N494" s="1"/>
      <c r="O494" t="str">
        <f t="shared" si="29"/>
        <v>B</v>
      </c>
      <c r="Q494" s="44" t="str">
        <f t="shared" si="30"/>
        <v>05/03/2491</v>
      </c>
      <c r="R494" s="45">
        <f t="shared" si="31"/>
        <v>17597</v>
      </c>
      <c r="S494" s="46">
        <f t="shared" si="28"/>
        <v>72</v>
      </c>
    </row>
    <row r="495" spans="1:19" ht="20.100000000000001" customHeight="1" x14ac:dyDescent="0.2">
      <c r="A495" s="5">
        <v>486</v>
      </c>
      <c r="B495" s="8" t="s">
        <v>23</v>
      </c>
      <c r="C495" s="8" t="s">
        <v>1612</v>
      </c>
      <c r="D495" s="8" t="s">
        <v>373</v>
      </c>
      <c r="E495" s="5" t="s">
        <v>480</v>
      </c>
      <c r="F495" s="53" t="s">
        <v>466</v>
      </c>
      <c r="G495" s="79" t="s">
        <v>34</v>
      </c>
      <c r="H495" s="79"/>
      <c r="I495" s="5" t="s">
        <v>1613</v>
      </c>
      <c r="J495" s="5" t="s">
        <v>904</v>
      </c>
      <c r="K495" s="35">
        <v>89</v>
      </c>
      <c r="L495" s="10">
        <v>800</v>
      </c>
      <c r="M495" s="6"/>
      <c r="N495" s="1"/>
      <c r="O495" t="str">
        <f t="shared" si="29"/>
        <v>C</v>
      </c>
      <c r="Q495" s="44" t="str">
        <f t="shared" si="30"/>
        <v>01/01/2474</v>
      </c>
      <c r="R495" s="45">
        <f t="shared" si="31"/>
        <v>11324</v>
      </c>
      <c r="S495" s="46">
        <f t="shared" si="28"/>
        <v>89</v>
      </c>
    </row>
    <row r="496" spans="1:19" ht="20.100000000000001" customHeight="1" x14ac:dyDescent="0.2">
      <c r="A496" s="5">
        <v>487</v>
      </c>
      <c r="B496" s="8" t="s">
        <v>15</v>
      </c>
      <c r="C496" s="8" t="s">
        <v>1614</v>
      </c>
      <c r="D496" s="8" t="s">
        <v>961</v>
      </c>
      <c r="E496" s="5" t="s">
        <v>97</v>
      </c>
      <c r="F496" s="53" t="s">
        <v>466</v>
      </c>
      <c r="G496" s="79" t="s">
        <v>19</v>
      </c>
      <c r="H496" s="79"/>
      <c r="I496" s="5" t="s">
        <v>1615</v>
      </c>
      <c r="J496" s="5" t="s">
        <v>1616</v>
      </c>
      <c r="K496" s="35">
        <v>75</v>
      </c>
      <c r="L496" s="10">
        <v>700</v>
      </c>
      <c r="M496" s="6"/>
      <c r="N496" s="1"/>
      <c r="O496" t="str">
        <f t="shared" si="29"/>
        <v>B</v>
      </c>
      <c r="Q496" s="44" t="str">
        <f t="shared" si="30"/>
        <v>09/05/2488</v>
      </c>
      <c r="R496" s="45">
        <f t="shared" si="31"/>
        <v>16566</v>
      </c>
      <c r="S496" s="46">
        <f t="shared" si="28"/>
        <v>75</v>
      </c>
    </row>
    <row r="497" spans="1:19" ht="20.100000000000001" customHeight="1" x14ac:dyDescent="0.2">
      <c r="A497" s="5">
        <v>488</v>
      </c>
      <c r="B497" s="8" t="s">
        <v>23</v>
      </c>
      <c r="C497" s="8" t="s">
        <v>815</v>
      </c>
      <c r="D497" s="8" t="s">
        <v>282</v>
      </c>
      <c r="E497" s="5" t="s">
        <v>97</v>
      </c>
      <c r="F497" s="53" t="s">
        <v>466</v>
      </c>
      <c r="G497" s="79" t="s">
        <v>34</v>
      </c>
      <c r="H497" s="79"/>
      <c r="I497" s="5" t="s">
        <v>1617</v>
      </c>
      <c r="J497" s="5" t="s">
        <v>348</v>
      </c>
      <c r="K497" s="35">
        <v>79</v>
      </c>
      <c r="L497" s="10">
        <v>700</v>
      </c>
      <c r="M497" s="6"/>
      <c r="N497" s="1"/>
      <c r="O497" t="str">
        <f t="shared" si="29"/>
        <v>B</v>
      </c>
      <c r="Q497" s="44" t="str">
        <f t="shared" si="30"/>
        <v>01/01/2484</v>
      </c>
      <c r="R497" s="45">
        <f t="shared" si="31"/>
        <v>14977</v>
      </c>
      <c r="S497" s="46">
        <f t="shared" si="28"/>
        <v>79</v>
      </c>
    </row>
    <row r="498" spans="1:19" ht="20.100000000000001" customHeight="1" x14ac:dyDescent="0.2">
      <c r="A498" s="5">
        <v>489</v>
      </c>
      <c r="B498" s="8" t="s">
        <v>15</v>
      </c>
      <c r="C498" s="8" t="s">
        <v>1618</v>
      </c>
      <c r="D498" s="8" t="s">
        <v>1619</v>
      </c>
      <c r="E498" s="5" t="s">
        <v>836</v>
      </c>
      <c r="F498" s="53" t="s">
        <v>466</v>
      </c>
      <c r="G498" s="79" t="s">
        <v>34</v>
      </c>
      <c r="H498" s="79"/>
      <c r="I498" s="5" t="s">
        <v>1620</v>
      </c>
      <c r="J498" s="5" t="s">
        <v>1621</v>
      </c>
      <c r="K498" s="35">
        <v>72</v>
      </c>
      <c r="L498" s="10">
        <v>700</v>
      </c>
      <c r="M498" s="6"/>
      <c r="N498" s="1"/>
      <c r="O498" t="str">
        <f t="shared" si="29"/>
        <v>B</v>
      </c>
      <c r="Q498" s="44" t="str">
        <f t="shared" si="30"/>
        <v>30/12/2490</v>
      </c>
      <c r="R498" s="45">
        <f t="shared" si="31"/>
        <v>17531</v>
      </c>
      <c r="S498" s="46">
        <f t="shared" si="28"/>
        <v>72</v>
      </c>
    </row>
    <row r="499" spans="1:19" ht="20.100000000000001" customHeight="1" x14ac:dyDescent="0.2">
      <c r="A499" s="5">
        <v>490</v>
      </c>
      <c r="B499" s="8" t="s">
        <v>15</v>
      </c>
      <c r="C499" s="8" t="s">
        <v>1618</v>
      </c>
      <c r="D499" s="8" t="s">
        <v>146</v>
      </c>
      <c r="E499" s="5" t="s">
        <v>243</v>
      </c>
      <c r="F499" s="53" t="s">
        <v>466</v>
      </c>
      <c r="G499" s="79" t="s">
        <v>34</v>
      </c>
      <c r="H499" s="79"/>
      <c r="I499" s="5" t="s">
        <v>1622</v>
      </c>
      <c r="J499" s="5" t="s">
        <v>1623</v>
      </c>
      <c r="K499" s="35">
        <v>60</v>
      </c>
      <c r="L499" s="10">
        <v>600</v>
      </c>
      <c r="M499" s="6"/>
      <c r="N499" s="1"/>
      <c r="O499" t="str">
        <f t="shared" si="29"/>
        <v>A</v>
      </c>
      <c r="Q499" s="44" t="str">
        <f t="shared" si="30"/>
        <v>14/03/2503</v>
      </c>
      <c r="R499" s="45">
        <f t="shared" si="31"/>
        <v>21989</v>
      </c>
      <c r="S499" s="46">
        <f t="shared" si="28"/>
        <v>60</v>
      </c>
    </row>
    <row r="500" spans="1:19" ht="20.100000000000001" customHeight="1" x14ac:dyDescent="0.2">
      <c r="A500" s="5">
        <v>491</v>
      </c>
      <c r="B500" s="8" t="s">
        <v>23</v>
      </c>
      <c r="C500" s="8" t="s">
        <v>822</v>
      </c>
      <c r="D500" s="8" t="s">
        <v>1282</v>
      </c>
      <c r="E500" s="5" t="s">
        <v>64</v>
      </c>
      <c r="F500" s="53" t="s">
        <v>466</v>
      </c>
      <c r="G500" s="79" t="s">
        <v>34</v>
      </c>
      <c r="H500" s="79"/>
      <c r="I500" s="5" t="s">
        <v>1624</v>
      </c>
      <c r="J500" s="5" t="s">
        <v>904</v>
      </c>
      <c r="K500" s="35">
        <v>89</v>
      </c>
      <c r="L500" s="10">
        <v>800</v>
      </c>
      <c r="M500" s="6"/>
      <c r="N500" s="1"/>
      <c r="O500" t="str">
        <f t="shared" si="29"/>
        <v>C</v>
      </c>
      <c r="Q500" s="44" t="str">
        <f t="shared" si="30"/>
        <v>01/01/2474</v>
      </c>
      <c r="R500" s="45">
        <f t="shared" si="31"/>
        <v>11324</v>
      </c>
      <c r="S500" s="46">
        <f t="shared" si="28"/>
        <v>89</v>
      </c>
    </row>
    <row r="501" spans="1:19" ht="20.100000000000001" customHeight="1" x14ac:dyDescent="0.2">
      <c r="A501" s="5">
        <v>492</v>
      </c>
      <c r="B501" s="8" t="s">
        <v>23</v>
      </c>
      <c r="C501" s="8" t="s">
        <v>822</v>
      </c>
      <c r="D501" s="8" t="s">
        <v>935</v>
      </c>
      <c r="E501" s="5" t="s">
        <v>1625</v>
      </c>
      <c r="F501" s="53" t="s">
        <v>466</v>
      </c>
      <c r="G501" s="79" t="s">
        <v>34</v>
      </c>
      <c r="H501" s="79"/>
      <c r="I501" s="5" t="s">
        <v>1626</v>
      </c>
      <c r="J501" s="5" t="s">
        <v>1627</v>
      </c>
      <c r="K501" s="35">
        <v>68</v>
      </c>
      <c r="L501" s="10">
        <v>600</v>
      </c>
      <c r="M501" s="6"/>
      <c r="N501" s="1"/>
      <c r="O501" t="str">
        <f t="shared" si="29"/>
        <v>A</v>
      </c>
      <c r="Q501" s="44" t="str">
        <f t="shared" si="30"/>
        <v>10/04/2495</v>
      </c>
      <c r="R501" s="45">
        <f t="shared" si="31"/>
        <v>19094</v>
      </c>
      <c r="S501" s="46">
        <f t="shared" si="28"/>
        <v>68</v>
      </c>
    </row>
    <row r="502" spans="1:19" ht="20.100000000000001" customHeight="1" x14ac:dyDescent="0.2">
      <c r="A502" s="5">
        <v>493</v>
      </c>
      <c r="B502" s="8" t="s">
        <v>23</v>
      </c>
      <c r="C502" s="8" t="s">
        <v>1628</v>
      </c>
      <c r="D502" s="8" t="s">
        <v>1139</v>
      </c>
      <c r="E502" s="5" t="s">
        <v>81</v>
      </c>
      <c r="F502" s="53" t="s">
        <v>466</v>
      </c>
      <c r="G502" s="79" t="s">
        <v>34</v>
      </c>
      <c r="H502" s="79"/>
      <c r="I502" s="5" t="s">
        <v>1629</v>
      </c>
      <c r="J502" s="5" t="s">
        <v>1106</v>
      </c>
      <c r="K502" s="35">
        <v>91</v>
      </c>
      <c r="L502" s="10">
        <v>1000</v>
      </c>
      <c r="M502" s="6"/>
      <c r="N502" s="1"/>
      <c r="O502" t="str">
        <f t="shared" si="29"/>
        <v>D</v>
      </c>
      <c r="Q502" s="44" t="str">
        <f t="shared" si="30"/>
        <v>01/01/2472</v>
      </c>
      <c r="R502" s="45">
        <f t="shared" si="31"/>
        <v>10594</v>
      </c>
      <c r="S502" s="46">
        <f t="shared" si="28"/>
        <v>91</v>
      </c>
    </row>
    <row r="503" spans="1:19" ht="20.100000000000001" customHeight="1" x14ac:dyDescent="0.2">
      <c r="A503" s="5">
        <v>494</v>
      </c>
      <c r="B503" s="8" t="s">
        <v>23</v>
      </c>
      <c r="C503" s="8" t="s">
        <v>1628</v>
      </c>
      <c r="D503" s="8" t="s">
        <v>870</v>
      </c>
      <c r="E503" s="5" t="s">
        <v>640</v>
      </c>
      <c r="F503" s="53" t="s">
        <v>466</v>
      </c>
      <c r="G503" s="79" t="s">
        <v>34</v>
      </c>
      <c r="H503" s="79"/>
      <c r="I503" s="5" t="s">
        <v>1630</v>
      </c>
      <c r="J503" s="5" t="s">
        <v>1631</v>
      </c>
      <c r="K503" s="35">
        <v>72</v>
      </c>
      <c r="L503" s="10">
        <v>700</v>
      </c>
      <c r="M503" s="6"/>
      <c r="N503" s="1"/>
      <c r="O503" t="str">
        <f t="shared" si="29"/>
        <v>B</v>
      </c>
      <c r="Q503" s="44" t="str">
        <f t="shared" si="30"/>
        <v>12/08/2491</v>
      </c>
      <c r="R503" s="45">
        <f t="shared" si="31"/>
        <v>17757</v>
      </c>
      <c r="S503" s="46">
        <f t="shared" si="28"/>
        <v>72</v>
      </c>
    </row>
    <row r="504" spans="1:19" ht="20.100000000000001" customHeight="1" x14ac:dyDescent="0.2">
      <c r="A504" s="5">
        <v>495</v>
      </c>
      <c r="B504" s="8" t="s">
        <v>23</v>
      </c>
      <c r="C504" s="8" t="s">
        <v>1632</v>
      </c>
      <c r="D504" s="8" t="s">
        <v>1633</v>
      </c>
      <c r="E504" s="5" t="s">
        <v>648</v>
      </c>
      <c r="F504" s="53" t="s">
        <v>466</v>
      </c>
      <c r="G504" s="79" t="s">
        <v>34</v>
      </c>
      <c r="H504" s="79"/>
      <c r="I504" s="5" t="s">
        <v>1634</v>
      </c>
      <c r="J504" s="5" t="s">
        <v>1635</v>
      </c>
      <c r="K504" s="35">
        <v>60</v>
      </c>
      <c r="L504" s="10">
        <v>600</v>
      </c>
      <c r="M504" s="6"/>
      <c r="N504" s="1"/>
      <c r="O504" t="str">
        <f t="shared" si="29"/>
        <v>A</v>
      </c>
      <c r="Q504" s="44" t="str">
        <f t="shared" si="30"/>
        <v>05/06/2503</v>
      </c>
      <c r="R504" s="45">
        <f t="shared" si="31"/>
        <v>22072</v>
      </c>
      <c r="S504" s="46">
        <f t="shared" si="28"/>
        <v>60</v>
      </c>
    </row>
    <row r="505" spans="1:19" ht="20.100000000000001" customHeight="1" x14ac:dyDescent="0.2">
      <c r="A505" s="5">
        <v>496</v>
      </c>
      <c r="B505" s="8" t="s">
        <v>23</v>
      </c>
      <c r="C505" s="8" t="s">
        <v>1636</v>
      </c>
      <c r="D505" s="8" t="s">
        <v>1181</v>
      </c>
      <c r="E505" s="5" t="s">
        <v>1274</v>
      </c>
      <c r="F505" s="53" t="s">
        <v>466</v>
      </c>
      <c r="G505" s="79" t="s">
        <v>46</v>
      </c>
      <c r="H505" s="79"/>
      <c r="I505" s="5" t="s">
        <v>1637</v>
      </c>
      <c r="J505" s="5" t="s">
        <v>1206</v>
      </c>
      <c r="K505" s="35">
        <v>85</v>
      </c>
      <c r="L505" s="10">
        <v>800</v>
      </c>
      <c r="M505" s="6"/>
      <c r="N505" s="1"/>
      <c r="O505" t="str">
        <f t="shared" si="29"/>
        <v>C</v>
      </c>
      <c r="Q505" s="44" t="str">
        <f t="shared" si="30"/>
        <v>01/01/2478</v>
      </c>
      <c r="R505" s="45">
        <f t="shared" si="31"/>
        <v>12785</v>
      </c>
      <c r="S505" s="46">
        <f t="shared" si="28"/>
        <v>85</v>
      </c>
    </row>
    <row r="506" spans="1:19" ht="20.100000000000001" customHeight="1" x14ac:dyDescent="0.2">
      <c r="A506" s="5">
        <v>497</v>
      </c>
      <c r="B506" s="8" t="s">
        <v>23</v>
      </c>
      <c r="C506" s="8" t="s">
        <v>1636</v>
      </c>
      <c r="D506" s="8" t="s">
        <v>888</v>
      </c>
      <c r="E506" s="5" t="s">
        <v>279</v>
      </c>
      <c r="F506" s="53" t="s">
        <v>466</v>
      </c>
      <c r="G506" s="79" t="s">
        <v>34</v>
      </c>
      <c r="H506" s="79"/>
      <c r="I506" s="5" t="s">
        <v>1638</v>
      </c>
      <c r="J506" s="5" t="s">
        <v>1639</v>
      </c>
      <c r="K506" s="35">
        <v>93</v>
      </c>
      <c r="L506" s="10">
        <v>1000</v>
      </c>
      <c r="M506" s="6"/>
      <c r="N506" s="1"/>
      <c r="O506" t="str">
        <f t="shared" si="29"/>
        <v>D</v>
      </c>
      <c r="Q506" s="44" t="str">
        <f t="shared" si="30"/>
        <v>01/01/2470</v>
      </c>
      <c r="R506" s="45">
        <f t="shared" si="31"/>
        <v>9863</v>
      </c>
      <c r="S506" s="46">
        <f t="shared" si="28"/>
        <v>93</v>
      </c>
    </row>
    <row r="507" spans="1:19" ht="20.100000000000001" customHeight="1" x14ac:dyDescent="0.2">
      <c r="A507" s="5">
        <v>498</v>
      </c>
      <c r="B507" s="8" t="s">
        <v>144</v>
      </c>
      <c r="C507" s="8" t="s">
        <v>1636</v>
      </c>
      <c r="D507" s="8" t="s">
        <v>282</v>
      </c>
      <c r="E507" s="5" t="s">
        <v>1219</v>
      </c>
      <c r="F507" s="53" t="s">
        <v>466</v>
      </c>
      <c r="G507" s="79" t="s">
        <v>34</v>
      </c>
      <c r="H507" s="79"/>
      <c r="I507" s="5" t="s">
        <v>1640</v>
      </c>
      <c r="J507" s="5" t="s">
        <v>1641</v>
      </c>
      <c r="K507" s="35">
        <v>75</v>
      </c>
      <c r="L507" s="10">
        <v>700</v>
      </c>
      <c r="M507" s="6"/>
      <c r="N507" s="1"/>
      <c r="O507" t="str">
        <f t="shared" si="29"/>
        <v>B</v>
      </c>
      <c r="Q507" s="44" t="str">
        <f t="shared" si="30"/>
        <v>14/03/2488</v>
      </c>
      <c r="R507" s="45">
        <f t="shared" si="31"/>
        <v>16510</v>
      </c>
      <c r="S507" s="46">
        <f t="shared" si="28"/>
        <v>75</v>
      </c>
    </row>
    <row r="508" spans="1:19" ht="20.100000000000001" customHeight="1" x14ac:dyDescent="0.2">
      <c r="A508" s="5">
        <v>499</v>
      </c>
      <c r="B508" s="8" t="s">
        <v>23</v>
      </c>
      <c r="C508" s="8" t="s">
        <v>1642</v>
      </c>
      <c r="D508" s="8" t="s">
        <v>1139</v>
      </c>
      <c r="E508" s="5" t="s">
        <v>1540</v>
      </c>
      <c r="F508" s="53" t="s">
        <v>466</v>
      </c>
      <c r="G508" s="79" t="s">
        <v>34</v>
      </c>
      <c r="H508" s="79"/>
      <c r="I508" s="5" t="s">
        <v>1643</v>
      </c>
      <c r="J508" s="5" t="s">
        <v>1644</v>
      </c>
      <c r="K508" s="35">
        <v>66</v>
      </c>
      <c r="L508" s="10">
        <v>600</v>
      </c>
      <c r="M508" s="6"/>
      <c r="N508" s="1"/>
      <c r="O508" t="str">
        <f t="shared" si="29"/>
        <v>A</v>
      </c>
      <c r="Q508" s="44" t="str">
        <f t="shared" si="30"/>
        <v>31/10/2496</v>
      </c>
      <c r="R508" s="45">
        <f t="shared" si="31"/>
        <v>19663</v>
      </c>
      <c r="S508" s="46">
        <f t="shared" si="28"/>
        <v>66</v>
      </c>
    </row>
    <row r="509" spans="1:19" ht="20.100000000000001" customHeight="1" x14ac:dyDescent="0.2">
      <c r="A509" s="5">
        <v>500</v>
      </c>
      <c r="B509" s="8" t="s">
        <v>15</v>
      </c>
      <c r="C509" s="8" t="s">
        <v>1645</v>
      </c>
      <c r="D509" s="8" t="s">
        <v>1646</v>
      </c>
      <c r="E509" s="5" t="s">
        <v>760</v>
      </c>
      <c r="F509" s="53" t="s">
        <v>636</v>
      </c>
      <c r="G509" s="79" t="s">
        <v>19</v>
      </c>
      <c r="H509" s="79"/>
      <c r="I509" s="5" t="s">
        <v>1647</v>
      </c>
      <c r="J509" s="5" t="s">
        <v>445</v>
      </c>
      <c r="K509" s="35">
        <v>80</v>
      </c>
      <c r="L509" s="10">
        <v>800</v>
      </c>
      <c r="M509" s="6"/>
      <c r="N509" s="1"/>
      <c r="O509" t="str">
        <f t="shared" si="29"/>
        <v>C</v>
      </c>
      <c r="Q509" s="44" t="str">
        <f t="shared" si="30"/>
        <v>01/01/2483</v>
      </c>
      <c r="R509" s="45">
        <f t="shared" si="31"/>
        <v>14611</v>
      </c>
      <c r="S509" s="46">
        <f t="shared" si="28"/>
        <v>80</v>
      </c>
    </row>
    <row r="510" spans="1:19" ht="20.100000000000001" customHeight="1" x14ac:dyDescent="0.2">
      <c r="A510" s="5">
        <v>501</v>
      </c>
      <c r="B510" s="8" t="s">
        <v>15</v>
      </c>
      <c r="C510" s="8" t="s">
        <v>847</v>
      </c>
      <c r="D510" s="8" t="s">
        <v>257</v>
      </c>
      <c r="E510" s="5" t="s">
        <v>169</v>
      </c>
      <c r="F510" s="53" t="s">
        <v>636</v>
      </c>
      <c r="G510" s="79" t="s">
        <v>19</v>
      </c>
      <c r="H510" s="79"/>
      <c r="I510" s="5" t="s">
        <v>1648</v>
      </c>
      <c r="J510" s="5" t="s">
        <v>114</v>
      </c>
      <c r="K510" s="35">
        <v>65</v>
      </c>
      <c r="L510" s="10">
        <v>600</v>
      </c>
      <c r="M510" s="6"/>
      <c r="N510" s="1"/>
      <c r="O510" t="str">
        <f t="shared" si="29"/>
        <v>A</v>
      </c>
      <c r="Q510" s="44" t="str">
        <f t="shared" si="30"/>
        <v>01/01/2498</v>
      </c>
      <c r="R510" s="45">
        <f t="shared" si="31"/>
        <v>20090</v>
      </c>
      <c r="S510" s="46">
        <f t="shared" si="28"/>
        <v>65</v>
      </c>
    </row>
    <row r="511" spans="1:19" ht="20.100000000000001" customHeight="1" x14ac:dyDescent="0.2">
      <c r="A511" s="5">
        <v>502</v>
      </c>
      <c r="B511" s="8" t="s">
        <v>15</v>
      </c>
      <c r="C511" s="8" t="s">
        <v>1649</v>
      </c>
      <c r="D511" s="8" t="s">
        <v>1650</v>
      </c>
      <c r="E511" s="5" t="s">
        <v>204</v>
      </c>
      <c r="F511" s="53" t="s">
        <v>636</v>
      </c>
      <c r="G511" s="79" t="s">
        <v>46</v>
      </c>
      <c r="H511" s="79"/>
      <c r="I511" s="5" t="s">
        <v>1651</v>
      </c>
      <c r="J511" s="5" t="s">
        <v>214</v>
      </c>
      <c r="K511" s="35">
        <v>90</v>
      </c>
      <c r="L511" s="10">
        <v>1000</v>
      </c>
      <c r="M511" s="6"/>
      <c r="N511" s="1"/>
      <c r="O511" t="str">
        <f t="shared" si="29"/>
        <v>D</v>
      </c>
      <c r="Q511" s="44" t="str">
        <f t="shared" si="30"/>
        <v>01/01/2473</v>
      </c>
      <c r="R511" s="45">
        <f t="shared" si="31"/>
        <v>10959</v>
      </c>
      <c r="S511" s="46">
        <f t="shared" si="28"/>
        <v>90</v>
      </c>
    </row>
    <row r="512" spans="1:19" ht="20.100000000000001" customHeight="1" x14ac:dyDescent="0.2">
      <c r="A512" s="5">
        <v>503</v>
      </c>
      <c r="B512" s="8" t="s">
        <v>144</v>
      </c>
      <c r="C512" s="8" t="s">
        <v>1652</v>
      </c>
      <c r="D512" s="8" t="s">
        <v>1653</v>
      </c>
      <c r="E512" s="5" t="s">
        <v>374</v>
      </c>
      <c r="F512" s="53" t="s">
        <v>636</v>
      </c>
      <c r="G512" s="79" t="s">
        <v>34</v>
      </c>
      <c r="H512" s="79"/>
      <c r="I512" s="5" t="s">
        <v>1654</v>
      </c>
      <c r="J512" s="5" t="s">
        <v>1655</v>
      </c>
      <c r="K512" s="35">
        <v>73</v>
      </c>
      <c r="L512" s="10">
        <v>700</v>
      </c>
      <c r="M512" s="6"/>
      <c r="N512" s="1"/>
      <c r="O512" t="str">
        <f t="shared" si="29"/>
        <v>B</v>
      </c>
      <c r="Q512" s="44" t="str">
        <f t="shared" si="30"/>
        <v>15/10/2489</v>
      </c>
      <c r="R512" s="45">
        <f t="shared" si="31"/>
        <v>17090</v>
      </c>
      <c r="S512" s="46">
        <f t="shared" si="28"/>
        <v>73</v>
      </c>
    </row>
    <row r="513" spans="1:19" ht="20.100000000000001" customHeight="1" x14ac:dyDescent="0.2">
      <c r="A513" s="5">
        <v>504</v>
      </c>
      <c r="B513" s="8" t="s">
        <v>23</v>
      </c>
      <c r="C513" s="8" t="s">
        <v>1656</v>
      </c>
      <c r="D513" s="8" t="s">
        <v>1264</v>
      </c>
      <c r="E513" s="5" t="s">
        <v>982</v>
      </c>
      <c r="F513" s="53" t="s">
        <v>636</v>
      </c>
      <c r="G513" s="79" t="s">
        <v>34</v>
      </c>
      <c r="H513" s="79"/>
      <c r="I513" s="5" t="s">
        <v>1657</v>
      </c>
      <c r="J513" s="5" t="s">
        <v>108</v>
      </c>
      <c r="K513" s="35">
        <v>73</v>
      </c>
      <c r="L513" s="10">
        <v>700</v>
      </c>
      <c r="M513" s="6"/>
      <c r="N513" s="1"/>
      <c r="O513" t="str">
        <f t="shared" si="29"/>
        <v>B</v>
      </c>
      <c r="Q513" s="44" t="str">
        <f t="shared" si="30"/>
        <v>01/01/2490</v>
      </c>
      <c r="R513" s="45">
        <f t="shared" si="31"/>
        <v>17168</v>
      </c>
      <c r="S513" s="46">
        <f t="shared" si="28"/>
        <v>73</v>
      </c>
    </row>
    <row r="514" spans="1:19" ht="20.100000000000001" customHeight="1" x14ac:dyDescent="0.2">
      <c r="A514" s="5">
        <v>505</v>
      </c>
      <c r="B514" s="8" t="s">
        <v>23</v>
      </c>
      <c r="C514" s="8" t="s">
        <v>1658</v>
      </c>
      <c r="D514" s="8" t="s">
        <v>1119</v>
      </c>
      <c r="E514" s="5" t="s">
        <v>1659</v>
      </c>
      <c r="F514" s="53" t="s">
        <v>636</v>
      </c>
      <c r="G514" s="79" t="s">
        <v>46</v>
      </c>
      <c r="H514" s="79"/>
      <c r="I514" s="5" t="s">
        <v>1660</v>
      </c>
      <c r="J514" s="5" t="s">
        <v>1661</v>
      </c>
      <c r="K514" s="35">
        <v>67</v>
      </c>
      <c r="L514" s="10">
        <v>600</v>
      </c>
      <c r="M514" s="6"/>
      <c r="N514" s="1"/>
      <c r="O514" t="str">
        <f t="shared" si="29"/>
        <v>A</v>
      </c>
      <c r="Q514" s="44" t="str">
        <f t="shared" si="30"/>
        <v>15/01/2496</v>
      </c>
      <c r="R514" s="45">
        <f t="shared" si="31"/>
        <v>19374</v>
      </c>
      <c r="S514" s="46">
        <f t="shared" si="28"/>
        <v>67</v>
      </c>
    </row>
    <row r="515" spans="1:19" ht="20.100000000000001" customHeight="1" x14ac:dyDescent="0.2">
      <c r="A515" s="5">
        <v>506</v>
      </c>
      <c r="B515" s="8" t="s">
        <v>144</v>
      </c>
      <c r="C515" s="8" t="s">
        <v>68</v>
      </c>
      <c r="D515" s="8" t="s">
        <v>314</v>
      </c>
      <c r="E515" s="5" t="s">
        <v>164</v>
      </c>
      <c r="F515" s="53" t="s">
        <v>636</v>
      </c>
      <c r="G515" s="79" t="s">
        <v>46</v>
      </c>
      <c r="H515" s="79"/>
      <c r="I515" s="5" t="s">
        <v>1662</v>
      </c>
      <c r="J515" s="5" t="s">
        <v>1663</v>
      </c>
      <c r="K515" s="35">
        <v>63</v>
      </c>
      <c r="L515" s="10">
        <v>600</v>
      </c>
      <c r="M515" s="6"/>
      <c r="N515" s="1"/>
      <c r="O515" t="str">
        <f t="shared" si="29"/>
        <v>A</v>
      </c>
      <c r="Q515" s="44" t="str">
        <f t="shared" si="30"/>
        <v>02/02/2500</v>
      </c>
      <c r="R515" s="45">
        <f t="shared" si="31"/>
        <v>20853</v>
      </c>
      <c r="S515" s="46">
        <f t="shared" si="28"/>
        <v>63</v>
      </c>
    </row>
    <row r="516" spans="1:19" ht="20.100000000000001" customHeight="1" x14ac:dyDescent="0.2">
      <c r="A516" s="5">
        <v>507</v>
      </c>
      <c r="B516" s="8" t="s">
        <v>23</v>
      </c>
      <c r="C516" s="8" t="s">
        <v>1664</v>
      </c>
      <c r="D516" s="8" t="s">
        <v>1665</v>
      </c>
      <c r="E516" s="5" t="s">
        <v>207</v>
      </c>
      <c r="F516" s="53" t="s">
        <v>636</v>
      </c>
      <c r="G516" s="79" t="s">
        <v>46</v>
      </c>
      <c r="H516" s="79"/>
      <c r="I516" s="5" t="s">
        <v>1666</v>
      </c>
      <c r="J516" s="5" t="s">
        <v>555</v>
      </c>
      <c r="K516" s="35">
        <v>83</v>
      </c>
      <c r="L516" s="10">
        <v>800</v>
      </c>
      <c r="M516" s="6"/>
      <c r="N516" s="1"/>
      <c r="O516" t="str">
        <f t="shared" si="29"/>
        <v>C</v>
      </c>
      <c r="Q516" s="44" t="str">
        <f t="shared" si="30"/>
        <v>01/01/2480</v>
      </c>
      <c r="R516" s="45">
        <f t="shared" si="31"/>
        <v>13516</v>
      </c>
      <c r="S516" s="46">
        <f t="shared" si="28"/>
        <v>83</v>
      </c>
    </row>
    <row r="517" spans="1:19" ht="20.100000000000001" customHeight="1" x14ac:dyDescent="0.2">
      <c r="A517" s="5">
        <v>508</v>
      </c>
      <c r="B517" s="8" t="s">
        <v>23</v>
      </c>
      <c r="C517" s="8" t="s">
        <v>1664</v>
      </c>
      <c r="D517" s="8" t="s">
        <v>835</v>
      </c>
      <c r="E517" s="5" t="s">
        <v>381</v>
      </c>
      <c r="F517" s="53" t="s">
        <v>636</v>
      </c>
      <c r="G517" s="79" t="s">
        <v>34</v>
      </c>
      <c r="H517" s="79"/>
      <c r="I517" s="5" t="s">
        <v>1667</v>
      </c>
      <c r="J517" s="5" t="s">
        <v>1668</v>
      </c>
      <c r="K517" s="35">
        <v>74</v>
      </c>
      <c r="L517" s="10">
        <v>700</v>
      </c>
      <c r="M517" s="6"/>
      <c r="N517" s="1"/>
      <c r="O517" t="str">
        <f t="shared" si="29"/>
        <v>B</v>
      </c>
      <c r="Q517" s="44" t="str">
        <f t="shared" si="30"/>
        <v>22/04/2489</v>
      </c>
      <c r="R517" s="45">
        <f t="shared" si="31"/>
        <v>16914</v>
      </c>
      <c r="S517" s="46">
        <f t="shared" si="28"/>
        <v>74</v>
      </c>
    </row>
    <row r="518" spans="1:19" ht="20.100000000000001" customHeight="1" x14ac:dyDescent="0.2">
      <c r="A518" s="5">
        <v>509</v>
      </c>
      <c r="B518" s="8" t="s">
        <v>15</v>
      </c>
      <c r="C518" s="8" t="s">
        <v>885</v>
      </c>
      <c r="D518" s="8" t="s">
        <v>1669</v>
      </c>
      <c r="E518" s="5" t="s">
        <v>928</v>
      </c>
      <c r="F518" s="53" t="s">
        <v>636</v>
      </c>
      <c r="G518" s="79" t="s">
        <v>46</v>
      </c>
      <c r="H518" s="79"/>
      <c r="I518" s="5" t="s">
        <v>1670</v>
      </c>
      <c r="J518" s="5" t="s">
        <v>1671</v>
      </c>
      <c r="K518" s="35">
        <v>65</v>
      </c>
      <c r="L518" s="10">
        <v>600</v>
      </c>
      <c r="M518" s="6"/>
      <c r="N518" s="1"/>
      <c r="O518" t="str">
        <f t="shared" si="29"/>
        <v>A</v>
      </c>
      <c r="Q518" s="44" t="str">
        <f t="shared" si="30"/>
        <v>10/06/2498</v>
      </c>
      <c r="R518" s="45">
        <f t="shared" si="31"/>
        <v>20250</v>
      </c>
      <c r="S518" s="46">
        <f t="shared" si="28"/>
        <v>65</v>
      </c>
    </row>
    <row r="519" spans="1:19" ht="20.100000000000001" customHeight="1" x14ac:dyDescent="0.2">
      <c r="A519" s="5">
        <v>510</v>
      </c>
      <c r="B519" s="8" t="s">
        <v>23</v>
      </c>
      <c r="C519" s="8" t="s">
        <v>1672</v>
      </c>
      <c r="D519" s="8" t="s">
        <v>1673</v>
      </c>
      <c r="E519" s="5" t="s">
        <v>212</v>
      </c>
      <c r="F519" s="53" t="s">
        <v>636</v>
      </c>
      <c r="G519" s="79" t="s">
        <v>46</v>
      </c>
      <c r="H519" s="79"/>
      <c r="I519" s="5" t="s">
        <v>1674</v>
      </c>
      <c r="J519" s="5" t="s">
        <v>114</v>
      </c>
      <c r="K519" s="35">
        <v>65</v>
      </c>
      <c r="L519" s="10">
        <v>600</v>
      </c>
      <c r="M519" s="6"/>
      <c r="N519" s="1"/>
      <c r="O519" t="str">
        <f t="shared" si="29"/>
        <v>A</v>
      </c>
      <c r="Q519" s="44" t="str">
        <f t="shared" si="30"/>
        <v>01/01/2498</v>
      </c>
      <c r="R519" s="45">
        <f t="shared" si="31"/>
        <v>20090</v>
      </c>
      <c r="S519" s="46">
        <f t="shared" si="28"/>
        <v>65</v>
      </c>
    </row>
    <row r="520" spans="1:19" ht="20.100000000000001" customHeight="1" x14ac:dyDescent="0.2">
      <c r="A520" s="5">
        <v>511</v>
      </c>
      <c r="B520" s="8" t="s">
        <v>23</v>
      </c>
      <c r="C520" s="8" t="s">
        <v>110</v>
      </c>
      <c r="D520" s="8" t="s">
        <v>1675</v>
      </c>
      <c r="E520" s="5" t="s">
        <v>583</v>
      </c>
      <c r="F520" s="53" t="s">
        <v>636</v>
      </c>
      <c r="G520" s="79" t="s">
        <v>34</v>
      </c>
      <c r="H520" s="79"/>
      <c r="I520" s="5" t="s">
        <v>1676</v>
      </c>
      <c r="J520" s="5" t="s">
        <v>348</v>
      </c>
      <c r="K520" s="35">
        <v>79</v>
      </c>
      <c r="L520" s="10">
        <v>700</v>
      </c>
      <c r="M520" s="6"/>
      <c r="N520" s="1"/>
      <c r="O520" t="str">
        <f t="shared" si="29"/>
        <v>B</v>
      </c>
      <c r="Q520" s="44" t="str">
        <f t="shared" si="30"/>
        <v>01/01/2484</v>
      </c>
      <c r="R520" s="45">
        <f t="shared" si="31"/>
        <v>14977</v>
      </c>
      <c r="S520" s="46">
        <f t="shared" si="28"/>
        <v>79</v>
      </c>
    </row>
    <row r="521" spans="1:19" ht="20.100000000000001" customHeight="1" x14ac:dyDescent="0.2">
      <c r="A521" s="5">
        <v>512</v>
      </c>
      <c r="B521" s="8" t="s">
        <v>23</v>
      </c>
      <c r="C521" s="8" t="s">
        <v>110</v>
      </c>
      <c r="D521" s="8" t="s">
        <v>314</v>
      </c>
      <c r="E521" s="5" t="s">
        <v>164</v>
      </c>
      <c r="F521" s="53" t="s">
        <v>636</v>
      </c>
      <c r="G521" s="79" t="s">
        <v>46</v>
      </c>
      <c r="H521" s="79"/>
      <c r="I521" s="5" t="s">
        <v>1677</v>
      </c>
      <c r="J521" s="5" t="s">
        <v>1639</v>
      </c>
      <c r="K521" s="35">
        <v>93</v>
      </c>
      <c r="L521" s="10">
        <v>1000</v>
      </c>
      <c r="M521" s="6"/>
      <c r="N521" s="1"/>
      <c r="O521" t="str">
        <f t="shared" si="29"/>
        <v>D</v>
      </c>
      <c r="Q521" s="44" t="str">
        <f t="shared" si="30"/>
        <v>01/01/2470</v>
      </c>
      <c r="R521" s="45">
        <f t="shared" si="31"/>
        <v>9863</v>
      </c>
      <c r="S521" s="46">
        <f t="shared" si="28"/>
        <v>93</v>
      </c>
    </row>
    <row r="522" spans="1:19" ht="20.100000000000001" customHeight="1" x14ac:dyDescent="0.2">
      <c r="A522" s="5">
        <v>513</v>
      </c>
      <c r="B522" s="8" t="s">
        <v>23</v>
      </c>
      <c r="C522" s="8" t="s">
        <v>116</v>
      </c>
      <c r="D522" s="8" t="s">
        <v>1678</v>
      </c>
      <c r="E522" s="5" t="s">
        <v>236</v>
      </c>
      <c r="F522" s="53" t="s">
        <v>636</v>
      </c>
      <c r="G522" s="79" t="s">
        <v>46</v>
      </c>
      <c r="H522" s="79"/>
      <c r="I522" s="5" t="s">
        <v>1679</v>
      </c>
      <c r="J522" s="5" t="s">
        <v>555</v>
      </c>
      <c r="K522" s="35">
        <v>83</v>
      </c>
      <c r="L522" s="10">
        <v>800</v>
      </c>
      <c r="M522" s="6"/>
      <c r="N522" s="1"/>
      <c r="O522" t="str">
        <f t="shared" si="29"/>
        <v>C</v>
      </c>
      <c r="Q522" s="44" t="str">
        <f t="shared" si="30"/>
        <v>01/01/2480</v>
      </c>
      <c r="R522" s="45">
        <f t="shared" si="31"/>
        <v>13516</v>
      </c>
      <c r="S522" s="46">
        <f t="shared" ref="S522:S585" si="32">DATEDIF(R522,$R$1,"y")</f>
        <v>83</v>
      </c>
    </row>
    <row r="523" spans="1:19" ht="20.100000000000001" customHeight="1" x14ac:dyDescent="0.2">
      <c r="A523" s="5">
        <v>514</v>
      </c>
      <c r="B523" s="8" t="s">
        <v>15</v>
      </c>
      <c r="C523" s="8" t="s">
        <v>909</v>
      </c>
      <c r="D523" s="8" t="s">
        <v>1680</v>
      </c>
      <c r="E523" s="5" t="s">
        <v>115</v>
      </c>
      <c r="F523" s="53" t="s">
        <v>636</v>
      </c>
      <c r="G523" s="79" t="s">
        <v>46</v>
      </c>
      <c r="H523" s="79"/>
      <c r="I523" s="5" t="s">
        <v>1681</v>
      </c>
      <c r="J523" s="5" t="s">
        <v>767</v>
      </c>
      <c r="K523" s="35">
        <v>72</v>
      </c>
      <c r="L523" s="10">
        <v>700</v>
      </c>
      <c r="M523" s="6"/>
      <c r="N523" s="1"/>
      <c r="O523" t="str">
        <f t="shared" ref="O523:O586" si="33">IF(K523&gt;=90,"D",IF(K523&gt;=80,"C",IF(K523&gt;=70,"B",IF(K523&gt;=60,"A","เสียชีวิต"))))</f>
        <v>B</v>
      </c>
      <c r="Q523" s="44" t="str">
        <f t="shared" ref="Q523:Q586" si="34">J523</f>
        <v>01/01/2491</v>
      </c>
      <c r="R523" s="45">
        <f t="shared" si="31"/>
        <v>17533</v>
      </c>
      <c r="S523" s="46">
        <f t="shared" si="32"/>
        <v>72</v>
      </c>
    </row>
    <row r="524" spans="1:19" ht="20.100000000000001" customHeight="1" x14ac:dyDescent="0.2">
      <c r="A524" s="5">
        <v>515</v>
      </c>
      <c r="B524" s="8" t="s">
        <v>23</v>
      </c>
      <c r="C524" s="8" t="s">
        <v>1682</v>
      </c>
      <c r="D524" s="8" t="s">
        <v>1683</v>
      </c>
      <c r="E524" s="5" t="s">
        <v>760</v>
      </c>
      <c r="F524" s="53" t="s">
        <v>636</v>
      </c>
      <c r="G524" s="79" t="s">
        <v>34</v>
      </c>
      <c r="H524" s="79"/>
      <c r="I524" s="5" t="s">
        <v>1684</v>
      </c>
      <c r="J524" s="5" t="s">
        <v>232</v>
      </c>
      <c r="K524" s="35">
        <v>69</v>
      </c>
      <c r="L524" s="10">
        <v>600</v>
      </c>
      <c r="M524" s="6"/>
      <c r="N524" s="1"/>
      <c r="O524" t="str">
        <f t="shared" si="33"/>
        <v>A</v>
      </c>
      <c r="Q524" s="44" t="str">
        <f t="shared" si="34"/>
        <v>01/01/2494</v>
      </c>
      <c r="R524" s="45">
        <f t="shared" si="31"/>
        <v>18629</v>
      </c>
      <c r="S524" s="46">
        <f t="shared" si="32"/>
        <v>69</v>
      </c>
    </row>
    <row r="525" spans="1:19" ht="20.100000000000001" customHeight="1" x14ac:dyDescent="0.2">
      <c r="A525" s="5">
        <v>516</v>
      </c>
      <c r="B525" s="8" t="s">
        <v>15</v>
      </c>
      <c r="C525" s="8" t="s">
        <v>1685</v>
      </c>
      <c r="D525" s="8" t="s">
        <v>1678</v>
      </c>
      <c r="E525" s="5" t="s">
        <v>236</v>
      </c>
      <c r="F525" s="53" t="s">
        <v>636</v>
      </c>
      <c r="G525" s="79" t="s">
        <v>46</v>
      </c>
      <c r="H525" s="79"/>
      <c r="I525" s="5" t="s">
        <v>1686</v>
      </c>
      <c r="J525" s="5" t="s">
        <v>846</v>
      </c>
      <c r="K525" s="35">
        <v>84</v>
      </c>
      <c r="L525" s="10">
        <v>800</v>
      </c>
      <c r="M525" s="6"/>
      <c r="N525" s="1"/>
      <c r="O525" t="str">
        <f t="shared" si="33"/>
        <v>C</v>
      </c>
      <c r="Q525" s="44" t="str">
        <f t="shared" si="34"/>
        <v>01/01/2479</v>
      </c>
      <c r="R525" s="45">
        <f t="shared" si="31"/>
        <v>13150</v>
      </c>
      <c r="S525" s="46">
        <f t="shared" si="32"/>
        <v>84</v>
      </c>
    </row>
    <row r="526" spans="1:19" ht="20.100000000000001" customHeight="1" x14ac:dyDescent="0.2">
      <c r="A526" s="5">
        <v>517</v>
      </c>
      <c r="B526" s="8" t="s">
        <v>23</v>
      </c>
      <c r="C526" s="8" t="s">
        <v>924</v>
      </c>
      <c r="D526" s="8" t="s">
        <v>1687</v>
      </c>
      <c r="E526" s="5" t="s">
        <v>418</v>
      </c>
      <c r="F526" s="53" t="s">
        <v>636</v>
      </c>
      <c r="G526" s="79" t="s">
        <v>46</v>
      </c>
      <c r="H526" s="79"/>
      <c r="I526" s="5" t="s">
        <v>1688</v>
      </c>
      <c r="J526" s="5" t="s">
        <v>162</v>
      </c>
      <c r="K526" s="35">
        <v>67</v>
      </c>
      <c r="L526" s="10">
        <v>600</v>
      </c>
      <c r="M526" s="6"/>
      <c r="N526" s="1"/>
      <c r="O526" t="str">
        <f t="shared" si="33"/>
        <v>A</v>
      </c>
      <c r="Q526" s="44" t="str">
        <f t="shared" si="34"/>
        <v>01/01/2496</v>
      </c>
      <c r="R526" s="45">
        <f t="shared" si="31"/>
        <v>19360</v>
      </c>
      <c r="S526" s="46">
        <f t="shared" si="32"/>
        <v>67</v>
      </c>
    </row>
    <row r="527" spans="1:19" ht="20.100000000000001" customHeight="1" x14ac:dyDescent="0.2">
      <c r="A527" s="5">
        <v>518</v>
      </c>
      <c r="B527" s="8" t="s">
        <v>15</v>
      </c>
      <c r="C527" s="8" t="s">
        <v>944</v>
      </c>
      <c r="D527" s="8" t="s">
        <v>1678</v>
      </c>
      <c r="E527" s="5" t="s">
        <v>423</v>
      </c>
      <c r="F527" s="53" t="s">
        <v>636</v>
      </c>
      <c r="G527" s="79" t="s">
        <v>46</v>
      </c>
      <c r="H527" s="79"/>
      <c r="I527" s="5" t="s">
        <v>1689</v>
      </c>
      <c r="J527" s="5" t="s">
        <v>1690</v>
      </c>
      <c r="K527" s="35">
        <v>74</v>
      </c>
      <c r="L527" s="10">
        <v>700</v>
      </c>
      <c r="M527" s="6"/>
      <c r="N527" s="1"/>
      <c r="O527" t="str">
        <f t="shared" si="33"/>
        <v>B</v>
      </c>
      <c r="Q527" s="44" t="str">
        <f t="shared" si="34"/>
        <v>23/03/2489</v>
      </c>
      <c r="R527" s="45">
        <f t="shared" ref="R527:R590" si="35">DATE(YEAR(Q527)-543,MONTH(Q527),DAY(Q527))</f>
        <v>16884</v>
      </c>
      <c r="S527" s="46">
        <f t="shared" si="32"/>
        <v>74</v>
      </c>
    </row>
    <row r="528" spans="1:19" ht="20.100000000000001" customHeight="1" x14ac:dyDescent="0.2">
      <c r="A528" s="5">
        <v>519</v>
      </c>
      <c r="B528" s="8" t="s">
        <v>15</v>
      </c>
      <c r="C528" s="8" t="s">
        <v>1691</v>
      </c>
      <c r="D528" s="8" t="s">
        <v>1692</v>
      </c>
      <c r="E528" s="5" t="s">
        <v>1693</v>
      </c>
      <c r="F528" s="53" t="s">
        <v>636</v>
      </c>
      <c r="G528" s="79" t="s">
        <v>19</v>
      </c>
      <c r="H528" s="79"/>
      <c r="I528" s="5" t="s">
        <v>1694</v>
      </c>
      <c r="J528" s="5" t="s">
        <v>646</v>
      </c>
      <c r="K528" s="35">
        <v>64</v>
      </c>
      <c r="L528" s="10">
        <v>600</v>
      </c>
      <c r="M528" s="6"/>
      <c r="N528" s="1"/>
      <c r="O528" t="str">
        <f t="shared" si="33"/>
        <v>A</v>
      </c>
      <c r="Q528" s="44" t="str">
        <f t="shared" si="34"/>
        <v>01/01/2499</v>
      </c>
      <c r="R528" s="45">
        <f t="shared" si="35"/>
        <v>20455</v>
      </c>
      <c r="S528" s="46">
        <f t="shared" si="32"/>
        <v>64</v>
      </c>
    </row>
    <row r="529" spans="1:19" ht="20.100000000000001" customHeight="1" x14ac:dyDescent="0.2">
      <c r="A529" s="5">
        <v>520</v>
      </c>
      <c r="B529" s="8" t="s">
        <v>15</v>
      </c>
      <c r="C529" s="8" t="s">
        <v>960</v>
      </c>
      <c r="D529" s="8" t="s">
        <v>343</v>
      </c>
      <c r="E529" s="5" t="s">
        <v>583</v>
      </c>
      <c r="F529" s="53" t="s">
        <v>636</v>
      </c>
      <c r="G529" s="79" t="s">
        <v>19</v>
      </c>
      <c r="H529" s="79"/>
      <c r="I529" s="5" t="s">
        <v>1695</v>
      </c>
      <c r="J529" s="5" t="s">
        <v>1696</v>
      </c>
      <c r="K529" s="35">
        <v>76</v>
      </c>
      <c r="L529" s="10">
        <v>700</v>
      </c>
      <c r="M529" s="6"/>
      <c r="N529" s="1"/>
      <c r="O529" t="str">
        <f t="shared" si="33"/>
        <v>B</v>
      </c>
      <c r="Q529" s="44" t="str">
        <f t="shared" si="34"/>
        <v>19/02/2487</v>
      </c>
      <c r="R529" s="45">
        <f t="shared" si="35"/>
        <v>16121</v>
      </c>
      <c r="S529" s="46">
        <f t="shared" si="32"/>
        <v>76</v>
      </c>
    </row>
    <row r="530" spans="1:19" ht="20.100000000000001" customHeight="1" x14ac:dyDescent="0.2">
      <c r="A530" s="5">
        <v>521</v>
      </c>
      <c r="B530" s="8" t="s">
        <v>15</v>
      </c>
      <c r="C530" s="8" t="s">
        <v>167</v>
      </c>
      <c r="D530" s="8" t="s">
        <v>38</v>
      </c>
      <c r="E530" s="5" t="s">
        <v>857</v>
      </c>
      <c r="F530" s="53" t="s">
        <v>636</v>
      </c>
      <c r="G530" s="79" t="s">
        <v>46</v>
      </c>
      <c r="H530" s="79"/>
      <c r="I530" s="5" t="s">
        <v>1697</v>
      </c>
      <c r="J530" s="5" t="s">
        <v>406</v>
      </c>
      <c r="K530" s="35">
        <v>88</v>
      </c>
      <c r="L530" s="10">
        <v>800</v>
      </c>
      <c r="M530" s="6"/>
      <c r="N530" s="1"/>
      <c r="O530" t="str">
        <f t="shared" si="33"/>
        <v>C</v>
      </c>
      <c r="Q530" s="44" t="str">
        <f t="shared" si="34"/>
        <v>01/01/2475</v>
      </c>
      <c r="R530" s="45">
        <f t="shared" si="35"/>
        <v>11689</v>
      </c>
      <c r="S530" s="46">
        <f t="shared" si="32"/>
        <v>88</v>
      </c>
    </row>
    <row r="531" spans="1:19" ht="20.100000000000001" customHeight="1" x14ac:dyDescent="0.2">
      <c r="A531" s="5">
        <v>522</v>
      </c>
      <c r="B531" s="8" t="s">
        <v>23</v>
      </c>
      <c r="C531" s="8" t="s">
        <v>991</v>
      </c>
      <c r="D531" s="8" t="s">
        <v>996</v>
      </c>
      <c r="E531" s="5" t="s">
        <v>97</v>
      </c>
      <c r="F531" s="53" t="s">
        <v>636</v>
      </c>
      <c r="G531" s="79" t="s">
        <v>19</v>
      </c>
      <c r="H531" s="79"/>
      <c r="I531" s="5" t="s">
        <v>1698</v>
      </c>
      <c r="J531" s="5" t="s">
        <v>646</v>
      </c>
      <c r="K531" s="35">
        <v>64</v>
      </c>
      <c r="L531" s="10">
        <v>600</v>
      </c>
      <c r="M531" s="6"/>
      <c r="N531" s="1"/>
      <c r="O531" t="str">
        <f t="shared" si="33"/>
        <v>A</v>
      </c>
      <c r="Q531" s="44" t="str">
        <f t="shared" si="34"/>
        <v>01/01/2499</v>
      </c>
      <c r="R531" s="45">
        <f t="shared" si="35"/>
        <v>20455</v>
      </c>
      <c r="S531" s="46">
        <f t="shared" si="32"/>
        <v>64</v>
      </c>
    </row>
    <row r="532" spans="1:19" ht="20.100000000000001" customHeight="1" x14ac:dyDescent="0.2">
      <c r="A532" s="5">
        <v>523</v>
      </c>
      <c r="B532" s="8" t="s">
        <v>23</v>
      </c>
      <c r="C532" s="8" t="s">
        <v>999</v>
      </c>
      <c r="D532" s="8" t="s">
        <v>1111</v>
      </c>
      <c r="E532" s="5" t="s">
        <v>466</v>
      </c>
      <c r="F532" s="53" t="s">
        <v>636</v>
      </c>
      <c r="G532" s="79" t="s">
        <v>19</v>
      </c>
      <c r="H532" s="79"/>
      <c r="I532" s="5" t="s">
        <v>1699</v>
      </c>
      <c r="J532" s="5" t="s">
        <v>48</v>
      </c>
      <c r="K532" s="35">
        <v>71</v>
      </c>
      <c r="L532" s="10">
        <v>700</v>
      </c>
      <c r="M532" s="6"/>
      <c r="N532" s="1"/>
      <c r="O532" t="str">
        <f t="shared" si="33"/>
        <v>B</v>
      </c>
      <c r="Q532" s="44" t="str">
        <f t="shared" si="34"/>
        <v>01/01/2492</v>
      </c>
      <c r="R532" s="45">
        <f t="shared" si="35"/>
        <v>17899</v>
      </c>
      <c r="S532" s="46">
        <f t="shared" si="32"/>
        <v>71</v>
      </c>
    </row>
    <row r="533" spans="1:19" ht="20.100000000000001" customHeight="1" x14ac:dyDescent="0.2">
      <c r="A533" s="5">
        <v>524</v>
      </c>
      <c r="B533" s="8" t="s">
        <v>144</v>
      </c>
      <c r="C533" s="8" t="s">
        <v>1700</v>
      </c>
      <c r="D533" s="8" t="s">
        <v>1701</v>
      </c>
      <c r="E533" s="5" t="s">
        <v>1702</v>
      </c>
      <c r="F533" s="53" t="s">
        <v>636</v>
      </c>
      <c r="G533" s="79" t="s">
        <v>34</v>
      </c>
      <c r="H533" s="79"/>
      <c r="I533" s="5" t="s">
        <v>1703</v>
      </c>
      <c r="J533" s="5" t="s">
        <v>1704</v>
      </c>
      <c r="K533" s="35">
        <v>60</v>
      </c>
      <c r="L533" s="10">
        <v>600</v>
      </c>
      <c r="M533" s="6"/>
      <c r="N533" s="1"/>
      <c r="O533" t="str">
        <f t="shared" si="33"/>
        <v>A</v>
      </c>
      <c r="Q533" s="44" t="str">
        <f t="shared" si="34"/>
        <v>06/07/2503</v>
      </c>
      <c r="R533" s="45">
        <f t="shared" si="35"/>
        <v>22103</v>
      </c>
      <c r="S533" s="46">
        <f t="shared" si="32"/>
        <v>60</v>
      </c>
    </row>
    <row r="534" spans="1:19" ht="20.100000000000001" customHeight="1" x14ac:dyDescent="0.2">
      <c r="A534" s="5">
        <v>525</v>
      </c>
      <c r="B534" s="8" t="s">
        <v>23</v>
      </c>
      <c r="C534" s="8" t="s">
        <v>1705</v>
      </c>
      <c r="D534" s="8" t="s">
        <v>314</v>
      </c>
      <c r="E534" s="5" t="s">
        <v>164</v>
      </c>
      <c r="F534" s="53" t="s">
        <v>636</v>
      </c>
      <c r="G534" s="79" t="s">
        <v>46</v>
      </c>
      <c r="H534" s="79"/>
      <c r="I534" s="5" t="s">
        <v>1706</v>
      </c>
      <c r="J534" s="5" t="s">
        <v>55</v>
      </c>
      <c r="K534" s="35">
        <v>70</v>
      </c>
      <c r="L534" s="10">
        <v>700</v>
      </c>
      <c r="M534" s="6"/>
      <c r="N534" s="1"/>
      <c r="O534" t="str">
        <f t="shared" si="33"/>
        <v>B</v>
      </c>
      <c r="Q534" s="44" t="str">
        <f t="shared" si="34"/>
        <v>01/01/2493</v>
      </c>
      <c r="R534" s="45">
        <f t="shared" si="35"/>
        <v>18264</v>
      </c>
      <c r="S534" s="46">
        <f t="shared" si="32"/>
        <v>70</v>
      </c>
    </row>
    <row r="535" spans="1:19" ht="20.100000000000001" customHeight="1" x14ac:dyDescent="0.2">
      <c r="A535" s="5">
        <v>526</v>
      </c>
      <c r="B535" s="8" t="s">
        <v>23</v>
      </c>
      <c r="C535" s="8" t="s">
        <v>1058</v>
      </c>
      <c r="D535" s="8" t="s">
        <v>1546</v>
      </c>
      <c r="E535" s="5" t="s">
        <v>127</v>
      </c>
      <c r="F535" s="53" t="s">
        <v>636</v>
      </c>
      <c r="G535" s="79" t="s">
        <v>34</v>
      </c>
      <c r="H535" s="79"/>
      <c r="I535" s="5" t="s">
        <v>1707</v>
      </c>
      <c r="J535" s="5" t="s">
        <v>524</v>
      </c>
      <c r="K535" s="35">
        <v>78</v>
      </c>
      <c r="L535" s="10">
        <v>700</v>
      </c>
      <c r="M535" s="6"/>
      <c r="N535" s="1"/>
      <c r="O535" t="str">
        <f t="shared" si="33"/>
        <v>B</v>
      </c>
      <c r="Q535" s="44" t="str">
        <f t="shared" si="34"/>
        <v>01/01/2485</v>
      </c>
      <c r="R535" s="45">
        <f t="shared" si="35"/>
        <v>15342</v>
      </c>
      <c r="S535" s="46">
        <f t="shared" si="32"/>
        <v>78</v>
      </c>
    </row>
    <row r="536" spans="1:19" ht="20.100000000000001" customHeight="1" x14ac:dyDescent="0.2">
      <c r="A536" s="5">
        <v>527</v>
      </c>
      <c r="B536" s="8" t="s">
        <v>15</v>
      </c>
      <c r="C536" s="8" t="s">
        <v>1708</v>
      </c>
      <c r="D536" s="8" t="s">
        <v>1709</v>
      </c>
      <c r="E536" s="5" t="s">
        <v>92</v>
      </c>
      <c r="F536" s="53" t="s">
        <v>636</v>
      </c>
      <c r="G536" s="79" t="s">
        <v>46</v>
      </c>
      <c r="H536" s="79"/>
      <c r="I536" s="5" t="s">
        <v>1710</v>
      </c>
      <c r="J536" s="5" t="s">
        <v>77</v>
      </c>
      <c r="K536" s="35">
        <v>74</v>
      </c>
      <c r="L536" s="10">
        <v>700</v>
      </c>
      <c r="M536" s="6"/>
      <c r="N536" s="1"/>
      <c r="O536" t="str">
        <f t="shared" si="33"/>
        <v>B</v>
      </c>
      <c r="Q536" s="44" t="str">
        <f t="shared" si="34"/>
        <v>01/01/2489</v>
      </c>
      <c r="R536" s="45">
        <f t="shared" si="35"/>
        <v>16803</v>
      </c>
      <c r="S536" s="46">
        <f t="shared" si="32"/>
        <v>74</v>
      </c>
    </row>
    <row r="537" spans="1:19" ht="20.100000000000001" customHeight="1" x14ac:dyDescent="0.2">
      <c r="A537" s="5">
        <v>528</v>
      </c>
      <c r="B537" s="8" t="s">
        <v>144</v>
      </c>
      <c r="C537" s="8" t="s">
        <v>1711</v>
      </c>
      <c r="D537" s="8" t="s">
        <v>443</v>
      </c>
      <c r="E537" s="5" t="s">
        <v>217</v>
      </c>
      <c r="F537" s="53" t="s">
        <v>636</v>
      </c>
      <c r="G537" s="79" t="s">
        <v>46</v>
      </c>
      <c r="H537" s="79"/>
      <c r="I537" s="5" t="s">
        <v>1712</v>
      </c>
      <c r="J537" s="5" t="s">
        <v>232</v>
      </c>
      <c r="K537" s="35">
        <v>69</v>
      </c>
      <c r="L537" s="10">
        <v>600</v>
      </c>
      <c r="M537" s="6"/>
      <c r="N537" s="1"/>
      <c r="O537" t="str">
        <f t="shared" si="33"/>
        <v>A</v>
      </c>
      <c r="Q537" s="44" t="str">
        <f t="shared" si="34"/>
        <v>01/01/2494</v>
      </c>
      <c r="R537" s="45">
        <f t="shared" si="35"/>
        <v>18629</v>
      </c>
      <c r="S537" s="46">
        <f t="shared" si="32"/>
        <v>69</v>
      </c>
    </row>
    <row r="538" spans="1:19" ht="20.100000000000001" customHeight="1" x14ac:dyDescent="0.2">
      <c r="A538" s="5">
        <v>529</v>
      </c>
      <c r="B538" s="8" t="s">
        <v>15</v>
      </c>
      <c r="C538" s="8" t="s">
        <v>1713</v>
      </c>
      <c r="D538" s="8" t="s">
        <v>1188</v>
      </c>
      <c r="E538" s="5" t="s">
        <v>262</v>
      </c>
      <c r="F538" s="53" t="s">
        <v>636</v>
      </c>
      <c r="G538" s="79" t="s">
        <v>34</v>
      </c>
      <c r="H538" s="79"/>
      <c r="I538" s="5" t="s">
        <v>1714</v>
      </c>
      <c r="J538" s="5" t="s">
        <v>232</v>
      </c>
      <c r="K538" s="35">
        <v>69</v>
      </c>
      <c r="L538" s="10">
        <v>600</v>
      </c>
      <c r="M538" s="6"/>
      <c r="N538" s="1"/>
      <c r="O538" t="str">
        <f t="shared" si="33"/>
        <v>A</v>
      </c>
      <c r="Q538" s="44" t="str">
        <f t="shared" si="34"/>
        <v>01/01/2494</v>
      </c>
      <c r="R538" s="45">
        <f t="shared" si="35"/>
        <v>18629</v>
      </c>
      <c r="S538" s="46">
        <f t="shared" si="32"/>
        <v>69</v>
      </c>
    </row>
    <row r="539" spans="1:19" ht="20.100000000000001" customHeight="1" x14ac:dyDescent="0.2">
      <c r="A539" s="5">
        <v>530</v>
      </c>
      <c r="B539" s="8" t="s">
        <v>144</v>
      </c>
      <c r="C539" s="8" t="s">
        <v>256</v>
      </c>
      <c r="D539" s="8" t="s">
        <v>1715</v>
      </c>
      <c r="E539" s="5" t="s">
        <v>81</v>
      </c>
      <c r="F539" s="53" t="s">
        <v>636</v>
      </c>
      <c r="G539" s="79" t="s">
        <v>46</v>
      </c>
      <c r="H539" s="79"/>
      <c r="I539" s="5" t="s">
        <v>1716</v>
      </c>
      <c r="J539" s="5" t="s">
        <v>171</v>
      </c>
      <c r="K539" s="35">
        <v>87</v>
      </c>
      <c r="L539" s="10">
        <v>800</v>
      </c>
      <c r="M539" s="6"/>
      <c r="N539" s="1"/>
      <c r="O539" t="str">
        <f t="shared" si="33"/>
        <v>C</v>
      </c>
      <c r="Q539" s="44" t="str">
        <f t="shared" si="34"/>
        <v>01/01/2476</v>
      </c>
      <c r="R539" s="45">
        <f t="shared" si="35"/>
        <v>12055</v>
      </c>
      <c r="S539" s="46">
        <f t="shared" si="32"/>
        <v>87</v>
      </c>
    </row>
    <row r="540" spans="1:19" ht="20.100000000000001" customHeight="1" x14ac:dyDescent="0.2">
      <c r="A540" s="5">
        <v>531</v>
      </c>
      <c r="B540" s="8" t="s">
        <v>23</v>
      </c>
      <c r="C540" s="8" t="s">
        <v>1717</v>
      </c>
      <c r="D540" s="8" t="s">
        <v>1718</v>
      </c>
      <c r="E540" s="5" t="s">
        <v>1719</v>
      </c>
      <c r="F540" s="53" t="s">
        <v>636</v>
      </c>
      <c r="G540" s="79" t="s">
        <v>46</v>
      </c>
      <c r="H540" s="79"/>
      <c r="I540" s="5" t="s">
        <v>1720</v>
      </c>
      <c r="J540" s="5" t="s">
        <v>224</v>
      </c>
      <c r="K540" s="35">
        <v>68</v>
      </c>
      <c r="L540" s="10">
        <v>600</v>
      </c>
      <c r="M540" s="6"/>
      <c r="N540" s="1"/>
      <c r="O540" t="str">
        <f t="shared" si="33"/>
        <v>A</v>
      </c>
      <c r="Q540" s="44" t="str">
        <f t="shared" si="34"/>
        <v>01/01/2495</v>
      </c>
      <c r="R540" s="45">
        <f t="shared" si="35"/>
        <v>18994</v>
      </c>
      <c r="S540" s="46">
        <f t="shared" si="32"/>
        <v>68</v>
      </c>
    </row>
    <row r="541" spans="1:19" ht="20.100000000000001" customHeight="1" x14ac:dyDescent="0.2">
      <c r="A541" s="5">
        <v>532</v>
      </c>
      <c r="B541" s="8" t="s">
        <v>15</v>
      </c>
      <c r="C541" s="8" t="s">
        <v>1721</v>
      </c>
      <c r="D541" s="8" t="s">
        <v>1188</v>
      </c>
      <c r="E541" s="5" t="s">
        <v>101</v>
      </c>
      <c r="F541" s="53" t="s">
        <v>636</v>
      </c>
      <c r="G541" s="79" t="s">
        <v>19</v>
      </c>
      <c r="H541" s="79"/>
      <c r="I541" s="5" t="s">
        <v>1722</v>
      </c>
      <c r="J541" s="5" t="s">
        <v>348</v>
      </c>
      <c r="K541" s="35">
        <v>79</v>
      </c>
      <c r="L541" s="10">
        <v>700</v>
      </c>
      <c r="M541" s="6"/>
      <c r="N541" s="1"/>
      <c r="O541" t="str">
        <f t="shared" si="33"/>
        <v>B</v>
      </c>
      <c r="Q541" s="44" t="str">
        <f t="shared" si="34"/>
        <v>01/01/2484</v>
      </c>
      <c r="R541" s="45">
        <f t="shared" si="35"/>
        <v>14977</v>
      </c>
      <c r="S541" s="46">
        <f t="shared" si="32"/>
        <v>79</v>
      </c>
    </row>
    <row r="542" spans="1:19" ht="20.100000000000001" customHeight="1" x14ac:dyDescent="0.2">
      <c r="A542" s="5">
        <v>533</v>
      </c>
      <c r="B542" s="8" t="s">
        <v>23</v>
      </c>
      <c r="C542" s="8" t="s">
        <v>1723</v>
      </c>
      <c r="D542" s="8" t="s">
        <v>1724</v>
      </c>
      <c r="E542" s="5" t="s">
        <v>27</v>
      </c>
      <c r="F542" s="53" t="s">
        <v>636</v>
      </c>
      <c r="G542" s="79" t="s">
        <v>34</v>
      </c>
      <c r="H542" s="79"/>
      <c r="I542" s="5" t="s">
        <v>1725</v>
      </c>
      <c r="J542" s="5" t="s">
        <v>48</v>
      </c>
      <c r="K542" s="35">
        <v>71</v>
      </c>
      <c r="L542" s="10">
        <v>700</v>
      </c>
      <c r="M542" s="6"/>
      <c r="N542" s="1"/>
      <c r="O542" t="str">
        <f t="shared" si="33"/>
        <v>B</v>
      </c>
      <c r="Q542" s="44" t="str">
        <f t="shared" si="34"/>
        <v>01/01/2492</v>
      </c>
      <c r="R542" s="45">
        <f t="shared" si="35"/>
        <v>17899</v>
      </c>
      <c r="S542" s="46">
        <f t="shared" si="32"/>
        <v>71</v>
      </c>
    </row>
    <row r="543" spans="1:19" ht="20.100000000000001" customHeight="1" x14ac:dyDescent="0.2">
      <c r="A543" s="5">
        <v>534</v>
      </c>
      <c r="B543" s="8" t="s">
        <v>15</v>
      </c>
      <c r="C543" s="8" t="s">
        <v>1726</v>
      </c>
      <c r="D543" s="8" t="s">
        <v>1727</v>
      </c>
      <c r="E543" s="5" t="s">
        <v>169</v>
      </c>
      <c r="F543" s="53" t="s">
        <v>636</v>
      </c>
      <c r="G543" s="79" t="s">
        <v>46</v>
      </c>
      <c r="H543" s="79"/>
      <c r="I543" s="5" t="s">
        <v>1728</v>
      </c>
      <c r="J543" s="5" t="s">
        <v>1729</v>
      </c>
      <c r="K543" s="35">
        <v>63</v>
      </c>
      <c r="L543" s="10">
        <v>600</v>
      </c>
      <c r="M543" s="6"/>
      <c r="N543" s="1"/>
      <c r="O543" t="str">
        <f t="shared" si="33"/>
        <v>A</v>
      </c>
      <c r="Q543" s="44" t="str">
        <f t="shared" si="34"/>
        <v>21/09/2500</v>
      </c>
      <c r="R543" s="45">
        <f t="shared" si="35"/>
        <v>21084</v>
      </c>
      <c r="S543" s="46">
        <f t="shared" si="32"/>
        <v>63</v>
      </c>
    </row>
    <row r="544" spans="1:19" ht="20.100000000000001" customHeight="1" x14ac:dyDescent="0.2">
      <c r="A544" s="5">
        <v>535</v>
      </c>
      <c r="B544" s="8" t="s">
        <v>15</v>
      </c>
      <c r="C544" s="8" t="s">
        <v>1730</v>
      </c>
      <c r="D544" s="8" t="s">
        <v>1715</v>
      </c>
      <c r="E544" s="5" t="s">
        <v>222</v>
      </c>
      <c r="F544" s="53" t="s">
        <v>636</v>
      </c>
      <c r="G544" s="79" t="s">
        <v>46</v>
      </c>
      <c r="H544" s="79"/>
      <c r="I544" s="5" t="s">
        <v>1731</v>
      </c>
      <c r="J544" s="5" t="s">
        <v>1732</v>
      </c>
      <c r="K544" s="35">
        <v>61</v>
      </c>
      <c r="L544" s="10">
        <v>600</v>
      </c>
      <c r="M544" s="6"/>
      <c r="N544" s="1"/>
      <c r="O544" t="str">
        <f t="shared" si="33"/>
        <v>A</v>
      </c>
      <c r="Q544" s="44" t="str">
        <f t="shared" si="34"/>
        <v>05/11/2501</v>
      </c>
      <c r="R544" s="45">
        <f t="shared" si="35"/>
        <v>21494</v>
      </c>
      <c r="S544" s="46">
        <f t="shared" si="32"/>
        <v>61</v>
      </c>
    </row>
    <row r="545" spans="1:19" ht="20.100000000000001" customHeight="1" x14ac:dyDescent="0.2">
      <c r="A545" s="5">
        <v>536</v>
      </c>
      <c r="B545" s="8" t="s">
        <v>23</v>
      </c>
      <c r="C545" s="8" t="s">
        <v>1733</v>
      </c>
      <c r="D545" s="8" t="s">
        <v>1683</v>
      </c>
      <c r="E545" s="5" t="s">
        <v>351</v>
      </c>
      <c r="F545" s="53" t="s">
        <v>636</v>
      </c>
      <c r="G545" s="79" t="s">
        <v>34</v>
      </c>
      <c r="H545" s="79"/>
      <c r="I545" s="5" t="s">
        <v>1734</v>
      </c>
      <c r="J545" s="5" t="s">
        <v>1735</v>
      </c>
      <c r="K545" s="35">
        <v>61</v>
      </c>
      <c r="L545" s="10">
        <v>600</v>
      </c>
      <c r="M545" s="6"/>
      <c r="N545" s="1"/>
      <c r="O545" t="str">
        <f t="shared" si="33"/>
        <v>A</v>
      </c>
      <c r="Q545" s="44" t="str">
        <f t="shared" si="34"/>
        <v>08/02/2502</v>
      </c>
      <c r="R545" s="45">
        <f t="shared" si="35"/>
        <v>21589</v>
      </c>
      <c r="S545" s="46">
        <f t="shared" si="32"/>
        <v>61</v>
      </c>
    </row>
    <row r="546" spans="1:19" ht="20.100000000000001" customHeight="1" x14ac:dyDescent="0.2">
      <c r="A546" s="5">
        <v>537</v>
      </c>
      <c r="B546" s="8" t="s">
        <v>23</v>
      </c>
      <c r="C546" s="8" t="s">
        <v>338</v>
      </c>
      <c r="D546" s="8" t="s">
        <v>1736</v>
      </c>
      <c r="E546" s="5" t="s">
        <v>688</v>
      </c>
      <c r="F546" s="53" t="s">
        <v>636</v>
      </c>
      <c r="G546" s="79" t="s">
        <v>46</v>
      </c>
      <c r="H546" s="79"/>
      <c r="I546" s="5" t="s">
        <v>1737</v>
      </c>
      <c r="J546" s="5" t="s">
        <v>846</v>
      </c>
      <c r="K546" s="35">
        <v>84</v>
      </c>
      <c r="L546" s="10">
        <v>800</v>
      </c>
      <c r="M546" s="6"/>
      <c r="N546" s="1"/>
      <c r="O546" t="str">
        <f t="shared" si="33"/>
        <v>C</v>
      </c>
      <c r="Q546" s="44" t="str">
        <f t="shared" si="34"/>
        <v>01/01/2479</v>
      </c>
      <c r="R546" s="45">
        <f t="shared" si="35"/>
        <v>13150</v>
      </c>
      <c r="S546" s="46">
        <f t="shared" si="32"/>
        <v>84</v>
      </c>
    </row>
    <row r="547" spans="1:19" ht="20.100000000000001" customHeight="1" x14ac:dyDescent="0.2">
      <c r="A547" s="5">
        <v>538</v>
      </c>
      <c r="B547" s="8" t="s">
        <v>23</v>
      </c>
      <c r="C547" s="8" t="s">
        <v>354</v>
      </c>
      <c r="D547" s="8" t="s">
        <v>888</v>
      </c>
      <c r="E547" s="5" t="s">
        <v>97</v>
      </c>
      <c r="F547" s="53" t="s">
        <v>636</v>
      </c>
      <c r="G547" s="79" t="s">
        <v>34</v>
      </c>
      <c r="H547" s="79"/>
      <c r="I547" s="5" t="s">
        <v>1738</v>
      </c>
      <c r="J547" s="5" t="s">
        <v>1739</v>
      </c>
      <c r="K547" s="35">
        <v>73</v>
      </c>
      <c r="L547" s="10">
        <v>700</v>
      </c>
      <c r="M547" s="6"/>
      <c r="N547" s="1"/>
      <c r="O547" t="str">
        <f t="shared" si="33"/>
        <v>B</v>
      </c>
      <c r="Q547" s="44" t="str">
        <f t="shared" si="34"/>
        <v>24/06/2490</v>
      </c>
      <c r="R547" s="45">
        <f t="shared" si="35"/>
        <v>17342</v>
      </c>
      <c r="S547" s="46">
        <f t="shared" si="32"/>
        <v>73</v>
      </c>
    </row>
    <row r="548" spans="1:19" ht="20.100000000000001" customHeight="1" x14ac:dyDescent="0.2">
      <c r="A548" s="5">
        <v>539</v>
      </c>
      <c r="B548" s="8" t="s">
        <v>15</v>
      </c>
      <c r="C548" s="8" t="s">
        <v>1740</v>
      </c>
      <c r="D548" s="8" t="s">
        <v>443</v>
      </c>
      <c r="E548" s="5" t="s">
        <v>217</v>
      </c>
      <c r="F548" s="53" t="s">
        <v>636</v>
      </c>
      <c r="G548" s="79" t="s">
        <v>46</v>
      </c>
      <c r="H548" s="79"/>
      <c r="I548" s="5" t="s">
        <v>1741</v>
      </c>
      <c r="J548" s="5" t="s">
        <v>1742</v>
      </c>
      <c r="K548" s="35">
        <v>62</v>
      </c>
      <c r="L548" s="10">
        <v>600</v>
      </c>
      <c r="M548" s="6"/>
      <c r="N548" s="1"/>
      <c r="O548" t="str">
        <f t="shared" si="33"/>
        <v>A</v>
      </c>
      <c r="Q548" s="44" t="str">
        <f t="shared" si="34"/>
        <v>08/06/2501</v>
      </c>
      <c r="R548" s="45">
        <f t="shared" si="35"/>
        <v>21344</v>
      </c>
      <c r="S548" s="46">
        <f t="shared" si="32"/>
        <v>62</v>
      </c>
    </row>
    <row r="549" spans="1:19" ht="20.100000000000001" customHeight="1" x14ac:dyDescent="0.2">
      <c r="A549" s="5">
        <v>540</v>
      </c>
      <c r="B549" s="8" t="s">
        <v>23</v>
      </c>
      <c r="C549" s="8" t="s">
        <v>1743</v>
      </c>
      <c r="D549" s="8" t="s">
        <v>469</v>
      </c>
      <c r="E549" s="5" t="s">
        <v>26</v>
      </c>
      <c r="F549" s="53" t="s">
        <v>636</v>
      </c>
      <c r="G549" s="79" t="s">
        <v>34</v>
      </c>
      <c r="H549" s="79"/>
      <c r="I549" s="5" t="s">
        <v>1744</v>
      </c>
      <c r="J549" s="5" t="s">
        <v>1745</v>
      </c>
      <c r="K549" s="35">
        <v>76</v>
      </c>
      <c r="L549" s="10">
        <v>700</v>
      </c>
      <c r="M549" s="6"/>
      <c r="N549" s="1"/>
      <c r="O549" t="str">
        <f t="shared" si="33"/>
        <v>B</v>
      </c>
      <c r="Q549" s="44" t="str">
        <f t="shared" si="34"/>
        <v>03/06/2487</v>
      </c>
      <c r="R549" s="45">
        <f t="shared" si="35"/>
        <v>16226</v>
      </c>
      <c r="S549" s="46">
        <f t="shared" si="32"/>
        <v>76</v>
      </c>
    </row>
    <row r="550" spans="1:19" ht="20.100000000000001" customHeight="1" x14ac:dyDescent="0.2">
      <c r="A550" s="5">
        <v>541</v>
      </c>
      <c r="B550" s="8" t="s">
        <v>15</v>
      </c>
      <c r="C550" s="8" t="s">
        <v>372</v>
      </c>
      <c r="D550" s="8" t="s">
        <v>1683</v>
      </c>
      <c r="E550" s="5" t="s">
        <v>351</v>
      </c>
      <c r="F550" s="53" t="s">
        <v>636</v>
      </c>
      <c r="G550" s="79" t="s">
        <v>34</v>
      </c>
      <c r="H550" s="79"/>
      <c r="I550" s="5" t="s">
        <v>1746</v>
      </c>
      <c r="J550" s="5" t="s">
        <v>162</v>
      </c>
      <c r="K550" s="35">
        <v>67</v>
      </c>
      <c r="L550" s="10">
        <v>600</v>
      </c>
      <c r="M550" s="6"/>
      <c r="N550" s="1"/>
      <c r="O550" t="str">
        <f t="shared" si="33"/>
        <v>A</v>
      </c>
      <c r="Q550" s="44" t="str">
        <f t="shared" si="34"/>
        <v>01/01/2496</v>
      </c>
      <c r="R550" s="45">
        <f t="shared" si="35"/>
        <v>19360</v>
      </c>
      <c r="S550" s="46">
        <f t="shared" si="32"/>
        <v>67</v>
      </c>
    </row>
    <row r="551" spans="1:19" ht="20.100000000000001" customHeight="1" x14ac:dyDescent="0.2">
      <c r="A551" s="5">
        <v>542</v>
      </c>
      <c r="B551" s="8" t="s">
        <v>15</v>
      </c>
      <c r="C551" s="8" t="s">
        <v>372</v>
      </c>
      <c r="D551" s="8" t="s">
        <v>1546</v>
      </c>
      <c r="E551" s="5" t="s">
        <v>553</v>
      </c>
      <c r="F551" s="53" t="s">
        <v>636</v>
      </c>
      <c r="G551" s="79" t="s">
        <v>34</v>
      </c>
      <c r="H551" s="79"/>
      <c r="I551" s="5" t="s">
        <v>1747</v>
      </c>
      <c r="J551" s="5" t="s">
        <v>1748</v>
      </c>
      <c r="K551" s="35">
        <v>67</v>
      </c>
      <c r="L551" s="10">
        <v>600</v>
      </c>
      <c r="M551" s="6"/>
      <c r="N551" s="1"/>
      <c r="O551" t="str">
        <f t="shared" si="33"/>
        <v>A</v>
      </c>
      <c r="Q551" s="44" t="str">
        <f t="shared" si="34"/>
        <v>05/02/2496</v>
      </c>
      <c r="R551" s="45">
        <f t="shared" si="35"/>
        <v>19395</v>
      </c>
      <c r="S551" s="46">
        <f t="shared" si="32"/>
        <v>67</v>
      </c>
    </row>
    <row r="552" spans="1:19" ht="20.100000000000001" customHeight="1" x14ac:dyDescent="0.2">
      <c r="A552" s="5">
        <v>543</v>
      </c>
      <c r="B552" s="8" t="s">
        <v>15</v>
      </c>
      <c r="C552" s="8" t="s">
        <v>1749</v>
      </c>
      <c r="D552" s="8" t="s">
        <v>1750</v>
      </c>
      <c r="E552" s="5" t="s">
        <v>1751</v>
      </c>
      <c r="F552" s="53" t="s">
        <v>636</v>
      </c>
      <c r="G552" s="79" t="s">
        <v>34</v>
      </c>
      <c r="H552" s="79"/>
      <c r="I552" s="5" t="s">
        <v>1752</v>
      </c>
      <c r="J552" s="5" t="s">
        <v>1753</v>
      </c>
      <c r="K552" s="35">
        <v>60</v>
      </c>
      <c r="L552" s="10">
        <v>600</v>
      </c>
      <c r="M552" s="6"/>
      <c r="N552" s="1"/>
      <c r="O552" t="str">
        <f t="shared" si="33"/>
        <v>A</v>
      </c>
      <c r="Q552" s="44" t="str">
        <f t="shared" si="34"/>
        <v>08/08/2503</v>
      </c>
      <c r="R552" s="45">
        <f t="shared" si="35"/>
        <v>22136</v>
      </c>
      <c r="S552" s="46">
        <f t="shared" si="32"/>
        <v>60</v>
      </c>
    </row>
    <row r="553" spans="1:19" ht="20.100000000000001" customHeight="1" x14ac:dyDescent="0.2">
      <c r="A553" s="5">
        <v>544</v>
      </c>
      <c r="B553" s="8" t="s">
        <v>23</v>
      </c>
      <c r="C553" s="8" t="s">
        <v>380</v>
      </c>
      <c r="D553" s="8" t="s">
        <v>1754</v>
      </c>
      <c r="E553" s="5" t="s">
        <v>22</v>
      </c>
      <c r="F553" s="53" t="s">
        <v>636</v>
      </c>
      <c r="G553" s="79" t="s">
        <v>46</v>
      </c>
      <c r="H553" s="79"/>
      <c r="I553" s="5" t="s">
        <v>1755</v>
      </c>
      <c r="J553" s="5" t="s">
        <v>1756</v>
      </c>
      <c r="K553" s="35">
        <v>69</v>
      </c>
      <c r="L553" s="10">
        <v>600</v>
      </c>
      <c r="M553" s="6"/>
      <c r="N553" s="1"/>
      <c r="O553" t="str">
        <f t="shared" si="33"/>
        <v>A</v>
      </c>
      <c r="Q553" s="44" t="str">
        <f t="shared" si="34"/>
        <v>05/10/2493</v>
      </c>
      <c r="R553" s="45">
        <f t="shared" si="35"/>
        <v>18541</v>
      </c>
      <c r="S553" s="46">
        <f t="shared" si="32"/>
        <v>69</v>
      </c>
    </row>
    <row r="554" spans="1:19" ht="20.100000000000001" customHeight="1" x14ac:dyDescent="0.2">
      <c r="A554" s="5">
        <v>545</v>
      </c>
      <c r="B554" s="8" t="s">
        <v>23</v>
      </c>
      <c r="C554" s="8" t="s">
        <v>1187</v>
      </c>
      <c r="D554" s="8" t="s">
        <v>1757</v>
      </c>
      <c r="E554" s="5" t="s">
        <v>636</v>
      </c>
      <c r="F554" s="53" t="s">
        <v>636</v>
      </c>
      <c r="G554" s="79" t="s">
        <v>46</v>
      </c>
      <c r="H554" s="79"/>
      <c r="I554" s="5" t="s">
        <v>1758</v>
      </c>
      <c r="J554" s="5" t="s">
        <v>1759</v>
      </c>
      <c r="K554" s="35">
        <v>70</v>
      </c>
      <c r="L554" s="10">
        <v>700</v>
      </c>
      <c r="M554" s="6"/>
      <c r="N554" s="1"/>
      <c r="O554" t="str">
        <f t="shared" si="33"/>
        <v>B</v>
      </c>
      <c r="Q554" s="44" t="str">
        <f t="shared" si="34"/>
        <v>25/07/2493</v>
      </c>
      <c r="R554" s="45">
        <f t="shared" si="35"/>
        <v>18469</v>
      </c>
      <c r="S554" s="46">
        <f t="shared" si="32"/>
        <v>70</v>
      </c>
    </row>
    <row r="555" spans="1:19" ht="20.100000000000001" customHeight="1" x14ac:dyDescent="0.2">
      <c r="A555" s="5">
        <v>546</v>
      </c>
      <c r="B555" s="8" t="s">
        <v>23</v>
      </c>
      <c r="C555" s="8" t="s">
        <v>384</v>
      </c>
      <c r="D555" s="8" t="s">
        <v>1760</v>
      </c>
      <c r="E555" s="5" t="s">
        <v>1419</v>
      </c>
      <c r="F555" s="53" t="s">
        <v>636</v>
      </c>
      <c r="G555" s="79" t="s">
        <v>46</v>
      </c>
      <c r="H555" s="79"/>
      <c r="I555" s="5" t="s">
        <v>1761</v>
      </c>
      <c r="J555" s="5" t="s">
        <v>61</v>
      </c>
      <c r="K555" s="35">
        <v>82</v>
      </c>
      <c r="L555" s="10">
        <v>800</v>
      </c>
      <c r="M555" s="6"/>
      <c r="N555" s="1"/>
      <c r="O555" t="str">
        <f t="shared" si="33"/>
        <v>C</v>
      </c>
      <c r="Q555" s="44" t="str">
        <f t="shared" si="34"/>
        <v>01/01/2481</v>
      </c>
      <c r="R555" s="45">
        <f t="shared" si="35"/>
        <v>13881</v>
      </c>
      <c r="S555" s="46">
        <f t="shared" si="32"/>
        <v>82</v>
      </c>
    </row>
    <row r="556" spans="1:19" ht="20.100000000000001" customHeight="1" x14ac:dyDescent="0.2">
      <c r="A556" s="5">
        <v>547</v>
      </c>
      <c r="B556" s="8" t="s">
        <v>15</v>
      </c>
      <c r="C556" s="8" t="s">
        <v>1762</v>
      </c>
      <c r="D556" s="8" t="s">
        <v>1763</v>
      </c>
      <c r="E556" s="5" t="s">
        <v>1764</v>
      </c>
      <c r="F556" s="53" t="s">
        <v>636</v>
      </c>
      <c r="G556" s="79" t="s">
        <v>46</v>
      </c>
      <c r="H556" s="79"/>
      <c r="I556" s="5" t="s">
        <v>1765</v>
      </c>
      <c r="J556" s="5" t="s">
        <v>1766</v>
      </c>
      <c r="K556" s="35">
        <v>72</v>
      </c>
      <c r="L556" s="10">
        <v>700</v>
      </c>
      <c r="M556" s="6"/>
      <c r="N556" s="1"/>
      <c r="O556" t="str">
        <f t="shared" si="33"/>
        <v>B</v>
      </c>
      <c r="Q556" s="44" t="str">
        <f t="shared" si="34"/>
        <v>15/07/2491</v>
      </c>
      <c r="R556" s="45">
        <f t="shared" si="35"/>
        <v>17729</v>
      </c>
      <c r="S556" s="46">
        <f t="shared" si="32"/>
        <v>72</v>
      </c>
    </row>
    <row r="557" spans="1:19" ht="20.100000000000001" customHeight="1" x14ac:dyDescent="0.2">
      <c r="A557" s="5">
        <v>548</v>
      </c>
      <c r="B557" s="8" t="s">
        <v>15</v>
      </c>
      <c r="C557" s="8" t="s">
        <v>1767</v>
      </c>
      <c r="D557" s="8" t="s">
        <v>1760</v>
      </c>
      <c r="E557" s="5" t="s">
        <v>1419</v>
      </c>
      <c r="F557" s="53" t="s">
        <v>636</v>
      </c>
      <c r="G557" s="79" t="s">
        <v>46</v>
      </c>
      <c r="H557" s="79"/>
      <c r="I557" s="5" t="s">
        <v>1768</v>
      </c>
      <c r="J557" s="5" t="s">
        <v>1769</v>
      </c>
      <c r="K557" s="35">
        <v>61</v>
      </c>
      <c r="L557" s="10">
        <v>600</v>
      </c>
      <c r="M557" s="6"/>
      <c r="N557" s="1"/>
      <c r="O557" t="str">
        <f t="shared" si="33"/>
        <v>A</v>
      </c>
      <c r="Q557" s="44" t="str">
        <f t="shared" si="34"/>
        <v>28/01/2502</v>
      </c>
      <c r="R557" s="45">
        <f t="shared" si="35"/>
        <v>21578</v>
      </c>
      <c r="S557" s="46">
        <f t="shared" si="32"/>
        <v>61</v>
      </c>
    </row>
    <row r="558" spans="1:19" ht="20.100000000000001" customHeight="1" x14ac:dyDescent="0.2">
      <c r="A558" s="5">
        <v>549</v>
      </c>
      <c r="B558" s="8" t="s">
        <v>23</v>
      </c>
      <c r="C558" s="8" t="s">
        <v>388</v>
      </c>
      <c r="D558" s="8" t="s">
        <v>25</v>
      </c>
      <c r="E558" s="5" t="s">
        <v>192</v>
      </c>
      <c r="F558" s="53" t="s">
        <v>636</v>
      </c>
      <c r="G558" s="79" t="s">
        <v>46</v>
      </c>
      <c r="H558" s="79"/>
      <c r="I558" s="5" t="s">
        <v>1770</v>
      </c>
      <c r="J558" s="5" t="s">
        <v>390</v>
      </c>
      <c r="K558" s="35">
        <v>66</v>
      </c>
      <c r="L558" s="10">
        <v>600</v>
      </c>
      <c r="M558" s="6"/>
      <c r="N558" s="1"/>
      <c r="O558" t="str">
        <f t="shared" si="33"/>
        <v>A</v>
      </c>
      <c r="Q558" s="44" t="str">
        <f t="shared" si="34"/>
        <v>01/01/2497</v>
      </c>
      <c r="R558" s="45">
        <f t="shared" si="35"/>
        <v>19725</v>
      </c>
      <c r="S558" s="46">
        <f t="shared" si="32"/>
        <v>66</v>
      </c>
    </row>
    <row r="559" spans="1:19" ht="20.100000000000001" customHeight="1" x14ac:dyDescent="0.2">
      <c r="A559" s="5">
        <v>550</v>
      </c>
      <c r="B559" s="8" t="s">
        <v>15</v>
      </c>
      <c r="C559" s="8" t="s">
        <v>388</v>
      </c>
      <c r="D559" s="8" t="s">
        <v>1546</v>
      </c>
      <c r="E559" s="5" t="s">
        <v>18</v>
      </c>
      <c r="F559" s="53" t="s">
        <v>636</v>
      </c>
      <c r="G559" s="79" t="s">
        <v>34</v>
      </c>
      <c r="H559" s="79"/>
      <c r="I559" s="5" t="s">
        <v>1771</v>
      </c>
      <c r="J559" s="5" t="s">
        <v>114</v>
      </c>
      <c r="K559" s="35">
        <v>65</v>
      </c>
      <c r="L559" s="10">
        <v>600</v>
      </c>
      <c r="M559" s="6"/>
      <c r="N559" s="1"/>
      <c r="O559" t="str">
        <f t="shared" si="33"/>
        <v>A</v>
      </c>
      <c r="Q559" s="44" t="str">
        <f t="shared" si="34"/>
        <v>01/01/2498</v>
      </c>
      <c r="R559" s="45">
        <f t="shared" si="35"/>
        <v>20090</v>
      </c>
      <c r="S559" s="46">
        <f t="shared" si="32"/>
        <v>65</v>
      </c>
    </row>
    <row r="560" spans="1:19" ht="20.100000000000001" customHeight="1" x14ac:dyDescent="0.2">
      <c r="A560" s="5">
        <v>551</v>
      </c>
      <c r="B560" s="8" t="s">
        <v>23</v>
      </c>
      <c r="C560" s="8" t="s">
        <v>1772</v>
      </c>
      <c r="D560" s="8" t="s">
        <v>1773</v>
      </c>
      <c r="E560" s="5" t="s">
        <v>1774</v>
      </c>
      <c r="F560" s="53" t="s">
        <v>636</v>
      </c>
      <c r="G560" s="79" t="s">
        <v>46</v>
      </c>
      <c r="H560" s="79"/>
      <c r="I560" s="5" t="s">
        <v>1775</v>
      </c>
      <c r="J560" s="5" t="s">
        <v>1776</v>
      </c>
      <c r="K560" s="35">
        <v>61</v>
      </c>
      <c r="L560" s="10">
        <v>600</v>
      </c>
      <c r="M560" s="6"/>
      <c r="N560" s="1"/>
      <c r="O560" t="str">
        <f t="shared" si="33"/>
        <v>A</v>
      </c>
      <c r="Q560" s="44" t="str">
        <f t="shared" si="34"/>
        <v>11/07/2502</v>
      </c>
      <c r="R560" s="45">
        <f t="shared" si="35"/>
        <v>21742</v>
      </c>
      <c r="S560" s="46">
        <f t="shared" si="32"/>
        <v>61</v>
      </c>
    </row>
    <row r="561" spans="1:19" ht="20.100000000000001" customHeight="1" x14ac:dyDescent="0.2">
      <c r="A561" s="5">
        <v>552</v>
      </c>
      <c r="B561" s="8" t="s">
        <v>15</v>
      </c>
      <c r="C561" s="8" t="s">
        <v>1215</v>
      </c>
      <c r="D561" s="8" t="s">
        <v>1683</v>
      </c>
      <c r="E561" s="5" t="s">
        <v>760</v>
      </c>
      <c r="F561" s="53" t="s">
        <v>636</v>
      </c>
      <c r="G561" s="79" t="s">
        <v>34</v>
      </c>
      <c r="H561" s="79"/>
      <c r="I561" s="5" t="s">
        <v>1777</v>
      </c>
      <c r="J561" s="5" t="s">
        <v>1778</v>
      </c>
      <c r="K561" s="35">
        <v>71</v>
      </c>
      <c r="L561" s="10">
        <v>700</v>
      </c>
      <c r="M561" s="6"/>
      <c r="N561" s="1"/>
      <c r="O561" t="str">
        <f t="shared" si="33"/>
        <v>B</v>
      </c>
      <c r="Q561" s="44" t="str">
        <f t="shared" si="34"/>
        <v>14/05/2492</v>
      </c>
      <c r="R561" s="45">
        <f t="shared" si="35"/>
        <v>18032</v>
      </c>
      <c r="S561" s="46">
        <f t="shared" si="32"/>
        <v>71</v>
      </c>
    </row>
    <row r="562" spans="1:19" ht="20.100000000000001" customHeight="1" x14ac:dyDescent="0.2">
      <c r="A562" s="5">
        <v>553</v>
      </c>
      <c r="B562" s="8" t="s">
        <v>23</v>
      </c>
      <c r="C562" s="8" t="s">
        <v>446</v>
      </c>
      <c r="D562" s="8" t="s">
        <v>1779</v>
      </c>
      <c r="E562" s="5" t="s">
        <v>553</v>
      </c>
      <c r="F562" s="53" t="s">
        <v>636</v>
      </c>
      <c r="G562" s="79" t="s">
        <v>46</v>
      </c>
      <c r="H562" s="79"/>
      <c r="I562" s="5" t="s">
        <v>1780</v>
      </c>
      <c r="J562" s="5" t="s">
        <v>61</v>
      </c>
      <c r="K562" s="35">
        <v>82</v>
      </c>
      <c r="L562" s="10">
        <v>800</v>
      </c>
      <c r="M562" s="6"/>
      <c r="N562" s="1"/>
      <c r="O562" t="str">
        <f t="shared" si="33"/>
        <v>C</v>
      </c>
      <c r="Q562" s="44" t="str">
        <f t="shared" si="34"/>
        <v>01/01/2481</v>
      </c>
      <c r="R562" s="45">
        <f t="shared" si="35"/>
        <v>13881</v>
      </c>
      <c r="S562" s="46">
        <f t="shared" si="32"/>
        <v>82</v>
      </c>
    </row>
    <row r="563" spans="1:19" ht="20.100000000000001" customHeight="1" x14ac:dyDescent="0.2">
      <c r="A563" s="5">
        <v>554</v>
      </c>
      <c r="B563" s="8" t="s">
        <v>144</v>
      </c>
      <c r="C563" s="8" t="s">
        <v>1781</v>
      </c>
      <c r="D563" s="8" t="s">
        <v>888</v>
      </c>
      <c r="E563" s="5" t="s">
        <v>178</v>
      </c>
      <c r="F563" s="53" t="s">
        <v>636</v>
      </c>
      <c r="G563" s="79" t="s">
        <v>34</v>
      </c>
      <c r="H563" s="79"/>
      <c r="I563" s="5" t="s">
        <v>1782</v>
      </c>
      <c r="J563" s="5" t="s">
        <v>1206</v>
      </c>
      <c r="K563" s="35">
        <v>85</v>
      </c>
      <c r="L563" s="10">
        <v>800</v>
      </c>
      <c r="M563" s="6"/>
      <c r="N563" s="1"/>
      <c r="O563" t="str">
        <f t="shared" si="33"/>
        <v>C</v>
      </c>
      <c r="Q563" s="44" t="str">
        <f t="shared" si="34"/>
        <v>01/01/2478</v>
      </c>
      <c r="R563" s="45">
        <f t="shared" si="35"/>
        <v>12785</v>
      </c>
      <c r="S563" s="46">
        <f t="shared" si="32"/>
        <v>85</v>
      </c>
    </row>
    <row r="564" spans="1:19" ht="20.100000000000001" customHeight="1" x14ac:dyDescent="0.2">
      <c r="A564" s="5">
        <v>555</v>
      </c>
      <c r="B564" s="8" t="s">
        <v>23</v>
      </c>
      <c r="C564" s="8" t="s">
        <v>461</v>
      </c>
      <c r="D564" s="8" t="s">
        <v>1188</v>
      </c>
      <c r="E564" s="5" t="s">
        <v>262</v>
      </c>
      <c r="F564" s="53" t="s">
        <v>636</v>
      </c>
      <c r="G564" s="79" t="s">
        <v>34</v>
      </c>
      <c r="H564" s="79"/>
      <c r="I564" s="5" t="s">
        <v>1783</v>
      </c>
      <c r="J564" s="5" t="s">
        <v>1784</v>
      </c>
      <c r="K564" s="35">
        <v>66</v>
      </c>
      <c r="L564" s="10">
        <v>600</v>
      </c>
      <c r="M564" s="6"/>
      <c r="N564" s="1"/>
      <c r="O564" t="str">
        <f t="shared" si="33"/>
        <v>A</v>
      </c>
      <c r="Q564" s="44" t="str">
        <f t="shared" si="34"/>
        <v>22/10/2496</v>
      </c>
      <c r="R564" s="45">
        <f t="shared" si="35"/>
        <v>19654</v>
      </c>
      <c r="S564" s="46">
        <f t="shared" si="32"/>
        <v>66</v>
      </c>
    </row>
    <row r="565" spans="1:19" ht="20.100000000000001" customHeight="1" x14ac:dyDescent="0.2">
      <c r="A565" s="5">
        <v>556</v>
      </c>
      <c r="B565" s="8" t="s">
        <v>15</v>
      </c>
      <c r="C565" s="8" t="s">
        <v>1246</v>
      </c>
      <c r="D565" s="8" t="s">
        <v>1715</v>
      </c>
      <c r="E565" s="5" t="s">
        <v>178</v>
      </c>
      <c r="F565" s="53" t="s">
        <v>636</v>
      </c>
      <c r="G565" s="79" t="s">
        <v>46</v>
      </c>
      <c r="H565" s="79"/>
      <c r="I565" s="5" t="s">
        <v>1785</v>
      </c>
      <c r="J565" s="5" t="s">
        <v>1266</v>
      </c>
      <c r="K565" s="35">
        <v>65</v>
      </c>
      <c r="L565" s="10">
        <v>600</v>
      </c>
      <c r="M565" s="6"/>
      <c r="N565" s="1"/>
      <c r="O565" t="str">
        <f t="shared" si="33"/>
        <v>A</v>
      </c>
      <c r="Q565" s="44" t="str">
        <f t="shared" si="34"/>
        <v>14/07/2498</v>
      </c>
      <c r="R565" s="45">
        <f t="shared" si="35"/>
        <v>20284</v>
      </c>
      <c r="S565" s="46">
        <f t="shared" si="32"/>
        <v>65</v>
      </c>
    </row>
    <row r="566" spans="1:19" ht="20.100000000000001" customHeight="1" x14ac:dyDescent="0.2">
      <c r="A566" s="5">
        <v>557</v>
      </c>
      <c r="B566" s="8" t="s">
        <v>23</v>
      </c>
      <c r="C566" s="8" t="s">
        <v>1786</v>
      </c>
      <c r="D566" s="8" t="s">
        <v>1715</v>
      </c>
      <c r="E566" s="5" t="s">
        <v>466</v>
      </c>
      <c r="F566" s="53" t="s">
        <v>636</v>
      </c>
      <c r="G566" s="79" t="s">
        <v>46</v>
      </c>
      <c r="H566" s="79"/>
      <c r="I566" s="5" t="s">
        <v>1787</v>
      </c>
      <c r="J566" s="5" t="s">
        <v>348</v>
      </c>
      <c r="K566" s="35">
        <v>79</v>
      </c>
      <c r="L566" s="10">
        <v>700</v>
      </c>
      <c r="M566" s="6"/>
      <c r="N566" s="1"/>
      <c r="O566" t="str">
        <f t="shared" si="33"/>
        <v>B</v>
      </c>
      <c r="Q566" s="44" t="str">
        <f t="shared" si="34"/>
        <v>01/01/2484</v>
      </c>
      <c r="R566" s="45">
        <f t="shared" si="35"/>
        <v>14977</v>
      </c>
      <c r="S566" s="46">
        <f t="shared" si="32"/>
        <v>79</v>
      </c>
    </row>
    <row r="567" spans="1:19" ht="20.100000000000001" customHeight="1" x14ac:dyDescent="0.2">
      <c r="A567" s="5">
        <v>558</v>
      </c>
      <c r="B567" s="8" t="s">
        <v>144</v>
      </c>
      <c r="C567" s="8" t="s">
        <v>483</v>
      </c>
      <c r="D567" s="8" t="s">
        <v>1683</v>
      </c>
      <c r="E567" s="5" t="s">
        <v>325</v>
      </c>
      <c r="F567" s="53" t="s">
        <v>636</v>
      </c>
      <c r="G567" s="79" t="s">
        <v>34</v>
      </c>
      <c r="H567" s="79"/>
      <c r="I567" s="5" t="s">
        <v>1788</v>
      </c>
      <c r="J567" s="5" t="s">
        <v>390</v>
      </c>
      <c r="K567" s="35">
        <v>66</v>
      </c>
      <c r="L567" s="10">
        <v>600</v>
      </c>
      <c r="M567" s="6"/>
      <c r="N567" s="1"/>
      <c r="O567" t="str">
        <f t="shared" si="33"/>
        <v>A</v>
      </c>
      <c r="Q567" s="44" t="str">
        <f t="shared" si="34"/>
        <v>01/01/2497</v>
      </c>
      <c r="R567" s="45">
        <f t="shared" si="35"/>
        <v>19725</v>
      </c>
      <c r="S567" s="46">
        <f t="shared" si="32"/>
        <v>66</v>
      </c>
    </row>
    <row r="568" spans="1:19" ht="20.100000000000001" customHeight="1" x14ac:dyDescent="0.2">
      <c r="A568" s="5">
        <v>559</v>
      </c>
      <c r="B568" s="8" t="s">
        <v>23</v>
      </c>
      <c r="C568" s="8" t="s">
        <v>1789</v>
      </c>
      <c r="D568" s="8" t="s">
        <v>1790</v>
      </c>
      <c r="E568" s="5" t="s">
        <v>351</v>
      </c>
      <c r="F568" s="53" t="s">
        <v>636</v>
      </c>
      <c r="G568" s="79" t="s">
        <v>34</v>
      </c>
      <c r="H568" s="79"/>
      <c r="I568" s="5" t="s">
        <v>1791</v>
      </c>
      <c r="J568" s="5" t="s">
        <v>1792</v>
      </c>
      <c r="K568" s="35">
        <v>64</v>
      </c>
      <c r="L568" s="10">
        <v>600</v>
      </c>
      <c r="M568" s="6"/>
      <c r="N568" s="1"/>
      <c r="O568" t="str">
        <f t="shared" si="33"/>
        <v>A</v>
      </c>
      <c r="Q568" s="44" t="str">
        <f t="shared" si="34"/>
        <v>21/10/2498</v>
      </c>
      <c r="R568" s="45">
        <f t="shared" si="35"/>
        <v>20383</v>
      </c>
      <c r="S568" s="46">
        <f t="shared" si="32"/>
        <v>64</v>
      </c>
    </row>
    <row r="569" spans="1:19" ht="20.100000000000001" customHeight="1" x14ac:dyDescent="0.2">
      <c r="A569" s="5">
        <v>560</v>
      </c>
      <c r="B569" s="8" t="s">
        <v>15</v>
      </c>
      <c r="C569" s="8" t="s">
        <v>1793</v>
      </c>
      <c r="D569" s="8" t="s">
        <v>1754</v>
      </c>
      <c r="E569" s="5" t="s">
        <v>22</v>
      </c>
      <c r="F569" s="53" t="s">
        <v>636</v>
      </c>
      <c r="G569" s="79" t="s">
        <v>46</v>
      </c>
      <c r="H569" s="79"/>
      <c r="I569" s="5" t="s">
        <v>1794</v>
      </c>
      <c r="J569" s="5" t="s">
        <v>846</v>
      </c>
      <c r="K569" s="35">
        <v>84</v>
      </c>
      <c r="L569" s="10">
        <v>800</v>
      </c>
      <c r="M569" s="6"/>
      <c r="N569" s="1"/>
      <c r="O569" t="str">
        <f t="shared" si="33"/>
        <v>C</v>
      </c>
      <c r="Q569" s="44" t="str">
        <f t="shared" si="34"/>
        <v>01/01/2479</v>
      </c>
      <c r="R569" s="45">
        <f t="shared" si="35"/>
        <v>13150</v>
      </c>
      <c r="S569" s="46">
        <f t="shared" si="32"/>
        <v>84</v>
      </c>
    </row>
    <row r="570" spans="1:19" ht="20.100000000000001" customHeight="1" x14ac:dyDescent="0.2">
      <c r="A570" s="5">
        <v>561</v>
      </c>
      <c r="B570" s="8" t="s">
        <v>15</v>
      </c>
      <c r="C570" s="8" t="s">
        <v>1795</v>
      </c>
      <c r="D570" s="8" t="s">
        <v>1111</v>
      </c>
      <c r="E570" s="5" t="s">
        <v>466</v>
      </c>
      <c r="F570" s="53" t="s">
        <v>636</v>
      </c>
      <c r="G570" s="79" t="s">
        <v>19</v>
      </c>
      <c r="H570" s="79"/>
      <c r="I570" s="5" t="s">
        <v>1796</v>
      </c>
      <c r="J570" s="5" t="s">
        <v>77</v>
      </c>
      <c r="K570" s="35">
        <v>74</v>
      </c>
      <c r="L570" s="10">
        <v>700</v>
      </c>
      <c r="M570" s="6"/>
      <c r="N570" s="1"/>
      <c r="O570" t="str">
        <f t="shared" si="33"/>
        <v>B</v>
      </c>
      <c r="Q570" s="44" t="str">
        <f t="shared" si="34"/>
        <v>01/01/2489</v>
      </c>
      <c r="R570" s="45">
        <f t="shared" si="35"/>
        <v>16803</v>
      </c>
      <c r="S570" s="46">
        <f t="shared" si="32"/>
        <v>74</v>
      </c>
    </row>
    <row r="571" spans="1:19" ht="20.100000000000001" customHeight="1" x14ac:dyDescent="0.2">
      <c r="A571" s="5">
        <v>562</v>
      </c>
      <c r="B571" s="8" t="s">
        <v>15</v>
      </c>
      <c r="C571" s="8" t="s">
        <v>1795</v>
      </c>
      <c r="D571" s="8" t="s">
        <v>1797</v>
      </c>
      <c r="E571" s="5" t="s">
        <v>112</v>
      </c>
      <c r="F571" s="53" t="s">
        <v>636</v>
      </c>
      <c r="G571" s="79" t="s">
        <v>34</v>
      </c>
      <c r="H571" s="79"/>
      <c r="I571" s="5" t="s">
        <v>1798</v>
      </c>
      <c r="J571" s="5" t="s">
        <v>1799</v>
      </c>
      <c r="K571" s="35">
        <v>63</v>
      </c>
      <c r="L571" s="10">
        <v>600</v>
      </c>
      <c r="M571" s="6"/>
      <c r="N571" s="1"/>
      <c r="O571" t="str">
        <f t="shared" si="33"/>
        <v>A</v>
      </c>
      <c r="Q571" s="44" t="str">
        <f t="shared" si="34"/>
        <v>12/09/2500</v>
      </c>
      <c r="R571" s="45">
        <f t="shared" si="35"/>
        <v>21075</v>
      </c>
      <c r="S571" s="46">
        <f t="shared" si="32"/>
        <v>63</v>
      </c>
    </row>
    <row r="572" spans="1:19" ht="20.100000000000001" customHeight="1" x14ac:dyDescent="0.2">
      <c r="A572" s="5">
        <v>563</v>
      </c>
      <c r="B572" s="8" t="s">
        <v>15</v>
      </c>
      <c r="C572" s="8" t="s">
        <v>503</v>
      </c>
      <c r="D572" s="8" t="s">
        <v>1736</v>
      </c>
      <c r="E572" s="5" t="s">
        <v>688</v>
      </c>
      <c r="F572" s="53" t="s">
        <v>636</v>
      </c>
      <c r="G572" s="79" t="s">
        <v>46</v>
      </c>
      <c r="H572" s="79"/>
      <c r="I572" s="5" t="s">
        <v>1800</v>
      </c>
      <c r="J572" s="5" t="s">
        <v>441</v>
      </c>
      <c r="K572" s="35">
        <v>86</v>
      </c>
      <c r="L572" s="10">
        <v>800</v>
      </c>
      <c r="M572" s="6"/>
      <c r="N572" s="1"/>
      <c r="O572" t="str">
        <f t="shared" si="33"/>
        <v>C</v>
      </c>
      <c r="Q572" s="44" t="str">
        <f t="shared" si="34"/>
        <v>01/01/2477</v>
      </c>
      <c r="R572" s="45">
        <f t="shared" si="35"/>
        <v>12420</v>
      </c>
      <c r="S572" s="46">
        <f t="shared" si="32"/>
        <v>86</v>
      </c>
    </row>
    <row r="573" spans="1:19" ht="20.100000000000001" customHeight="1" x14ac:dyDescent="0.2">
      <c r="A573" s="5">
        <v>564</v>
      </c>
      <c r="B573" s="8" t="s">
        <v>15</v>
      </c>
      <c r="C573" s="8" t="s">
        <v>1801</v>
      </c>
      <c r="D573" s="8" t="s">
        <v>1802</v>
      </c>
      <c r="E573" s="5" t="s">
        <v>896</v>
      </c>
      <c r="F573" s="53" t="s">
        <v>636</v>
      </c>
      <c r="G573" s="79" t="s">
        <v>46</v>
      </c>
      <c r="H573" s="79"/>
      <c r="I573" s="5" t="s">
        <v>1803</v>
      </c>
      <c r="J573" s="5" t="s">
        <v>555</v>
      </c>
      <c r="K573" s="35">
        <v>83</v>
      </c>
      <c r="L573" s="10">
        <v>800</v>
      </c>
      <c r="M573" s="6"/>
      <c r="N573" s="1"/>
      <c r="O573" t="str">
        <f t="shared" si="33"/>
        <v>C</v>
      </c>
      <c r="Q573" s="44" t="str">
        <f t="shared" si="34"/>
        <v>01/01/2480</v>
      </c>
      <c r="R573" s="45">
        <f t="shared" si="35"/>
        <v>13516</v>
      </c>
      <c r="S573" s="46">
        <f t="shared" si="32"/>
        <v>83</v>
      </c>
    </row>
    <row r="574" spans="1:19" ht="20.100000000000001" customHeight="1" x14ac:dyDescent="0.2">
      <c r="A574" s="5">
        <v>565</v>
      </c>
      <c r="B574" s="8" t="s">
        <v>15</v>
      </c>
      <c r="C574" s="8" t="s">
        <v>1804</v>
      </c>
      <c r="D574" s="8" t="s">
        <v>1673</v>
      </c>
      <c r="E574" s="5" t="s">
        <v>212</v>
      </c>
      <c r="F574" s="53" t="s">
        <v>636</v>
      </c>
      <c r="G574" s="79" t="s">
        <v>46</v>
      </c>
      <c r="H574" s="79"/>
      <c r="I574" s="5" t="s">
        <v>1805</v>
      </c>
      <c r="J574" s="5" t="s">
        <v>224</v>
      </c>
      <c r="K574" s="35">
        <v>68</v>
      </c>
      <c r="L574" s="10">
        <v>600</v>
      </c>
      <c r="M574" s="6"/>
      <c r="N574" s="1"/>
      <c r="O574" t="str">
        <f t="shared" si="33"/>
        <v>A</v>
      </c>
      <c r="Q574" s="44" t="str">
        <f t="shared" si="34"/>
        <v>01/01/2495</v>
      </c>
      <c r="R574" s="45">
        <f t="shared" si="35"/>
        <v>18994</v>
      </c>
      <c r="S574" s="46">
        <f t="shared" si="32"/>
        <v>68</v>
      </c>
    </row>
    <row r="575" spans="1:19" ht="20.100000000000001" customHeight="1" x14ac:dyDescent="0.2">
      <c r="A575" s="5">
        <v>566</v>
      </c>
      <c r="B575" s="8" t="s">
        <v>23</v>
      </c>
      <c r="C575" s="8" t="s">
        <v>1806</v>
      </c>
      <c r="D575" s="8" t="s">
        <v>1807</v>
      </c>
      <c r="E575" s="5" t="s">
        <v>217</v>
      </c>
      <c r="F575" s="53" t="s">
        <v>636</v>
      </c>
      <c r="G575" s="79" t="s">
        <v>34</v>
      </c>
      <c r="H575" s="79"/>
      <c r="I575" s="5" t="s">
        <v>1808</v>
      </c>
      <c r="J575" s="5" t="s">
        <v>1809</v>
      </c>
      <c r="K575" s="35">
        <v>61</v>
      </c>
      <c r="L575" s="10">
        <v>600</v>
      </c>
      <c r="M575" s="6"/>
      <c r="N575" s="1"/>
      <c r="O575" t="str">
        <f t="shared" si="33"/>
        <v>A</v>
      </c>
      <c r="Q575" s="44" t="str">
        <f t="shared" si="34"/>
        <v>07/10/2501</v>
      </c>
      <c r="R575" s="45">
        <f t="shared" si="35"/>
        <v>21465</v>
      </c>
      <c r="S575" s="46">
        <f t="shared" si="32"/>
        <v>61</v>
      </c>
    </row>
    <row r="576" spans="1:19" ht="20.100000000000001" customHeight="1" x14ac:dyDescent="0.2">
      <c r="A576" s="5">
        <v>567</v>
      </c>
      <c r="B576" s="8" t="s">
        <v>15</v>
      </c>
      <c r="C576" s="8" t="s">
        <v>1810</v>
      </c>
      <c r="D576" s="8" t="s">
        <v>1811</v>
      </c>
      <c r="E576" s="5" t="s">
        <v>81</v>
      </c>
      <c r="F576" s="53" t="s">
        <v>636</v>
      </c>
      <c r="G576" s="79" t="s">
        <v>46</v>
      </c>
      <c r="H576" s="79"/>
      <c r="I576" s="5" t="s">
        <v>1812</v>
      </c>
      <c r="J576" s="5" t="s">
        <v>1813</v>
      </c>
      <c r="K576" s="35">
        <v>61</v>
      </c>
      <c r="L576" s="10">
        <v>600</v>
      </c>
      <c r="M576" s="6"/>
      <c r="N576" s="1"/>
      <c r="O576" t="str">
        <f t="shared" si="33"/>
        <v>A</v>
      </c>
      <c r="Q576" s="44" t="str">
        <f t="shared" si="34"/>
        <v>01/01/2502</v>
      </c>
      <c r="R576" s="45">
        <f t="shared" si="35"/>
        <v>21551</v>
      </c>
      <c r="S576" s="46">
        <f t="shared" si="32"/>
        <v>61</v>
      </c>
    </row>
    <row r="577" spans="1:19" ht="20.100000000000001" customHeight="1" x14ac:dyDescent="0.2">
      <c r="A577" s="5">
        <v>568</v>
      </c>
      <c r="B577" s="8" t="s">
        <v>23</v>
      </c>
      <c r="C577" s="8" t="s">
        <v>571</v>
      </c>
      <c r="D577" s="8" t="s">
        <v>1814</v>
      </c>
      <c r="E577" s="5" t="s">
        <v>164</v>
      </c>
      <c r="F577" s="53" t="s">
        <v>636</v>
      </c>
      <c r="G577" s="79" t="s">
        <v>34</v>
      </c>
      <c r="H577" s="79"/>
      <c r="I577" s="5" t="s">
        <v>1815</v>
      </c>
      <c r="J577" s="5" t="s">
        <v>162</v>
      </c>
      <c r="K577" s="35">
        <v>67</v>
      </c>
      <c r="L577" s="10">
        <v>600</v>
      </c>
      <c r="M577" s="6"/>
      <c r="N577" s="1"/>
      <c r="O577" t="str">
        <f t="shared" si="33"/>
        <v>A</v>
      </c>
      <c r="Q577" s="44" t="str">
        <f t="shared" si="34"/>
        <v>01/01/2496</v>
      </c>
      <c r="R577" s="45">
        <f t="shared" si="35"/>
        <v>19360</v>
      </c>
      <c r="S577" s="46">
        <f t="shared" si="32"/>
        <v>67</v>
      </c>
    </row>
    <row r="578" spans="1:19" ht="20.100000000000001" customHeight="1" x14ac:dyDescent="0.2">
      <c r="A578" s="5">
        <v>569</v>
      </c>
      <c r="B578" s="8" t="s">
        <v>15</v>
      </c>
      <c r="C578" s="8" t="s">
        <v>1816</v>
      </c>
      <c r="D578" s="8" t="s">
        <v>607</v>
      </c>
      <c r="E578" s="5" t="s">
        <v>640</v>
      </c>
      <c r="F578" s="53" t="s">
        <v>636</v>
      </c>
      <c r="G578" s="79" t="s">
        <v>34</v>
      </c>
      <c r="H578" s="79"/>
      <c r="I578" s="5" t="s">
        <v>1817</v>
      </c>
      <c r="J578" s="5" t="s">
        <v>61</v>
      </c>
      <c r="K578" s="35">
        <v>82</v>
      </c>
      <c r="L578" s="10">
        <v>800</v>
      </c>
      <c r="M578" s="6"/>
      <c r="N578" s="1"/>
      <c r="O578" t="str">
        <f t="shared" si="33"/>
        <v>C</v>
      </c>
      <c r="Q578" s="44" t="str">
        <f t="shared" si="34"/>
        <v>01/01/2481</v>
      </c>
      <c r="R578" s="45">
        <f t="shared" si="35"/>
        <v>13881</v>
      </c>
      <c r="S578" s="46">
        <f t="shared" si="32"/>
        <v>82</v>
      </c>
    </row>
    <row r="579" spans="1:19" ht="20.100000000000001" customHeight="1" x14ac:dyDescent="0.2">
      <c r="A579" s="5">
        <v>570</v>
      </c>
      <c r="B579" s="8" t="s">
        <v>15</v>
      </c>
      <c r="C579" s="8" t="s">
        <v>1330</v>
      </c>
      <c r="D579" s="8" t="s">
        <v>1477</v>
      </c>
      <c r="E579" s="5" t="s">
        <v>374</v>
      </c>
      <c r="F579" s="53" t="s">
        <v>636</v>
      </c>
      <c r="G579" s="79" t="s">
        <v>19</v>
      </c>
      <c r="H579" s="79"/>
      <c r="I579" s="5" t="s">
        <v>1818</v>
      </c>
      <c r="J579" s="5" t="s">
        <v>1778</v>
      </c>
      <c r="K579" s="35">
        <v>71</v>
      </c>
      <c r="L579" s="10">
        <v>700</v>
      </c>
      <c r="M579" s="6"/>
      <c r="N579" s="1"/>
      <c r="O579" t="str">
        <f t="shared" si="33"/>
        <v>B</v>
      </c>
      <c r="Q579" s="44" t="str">
        <f t="shared" si="34"/>
        <v>14/05/2492</v>
      </c>
      <c r="R579" s="45">
        <f t="shared" si="35"/>
        <v>18032</v>
      </c>
      <c r="S579" s="46">
        <f t="shared" si="32"/>
        <v>71</v>
      </c>
    </row>
    <row r="580" spans="1:19" ht="20.100000000000001" customHeight="1" x14ac:dyDescent="0.2">
      <c r="A580" s="5">
        <v>571</v>
      </c>
      <c r="B580" s="8" t="s">
        <v>23</v>
      </c>
      <c r="C580" s="8" t="s">
        <v>586</v>
      </c>
      <c r="D580" s="8" t="s">
        <v>607</v>
      </c>
      <c r="E580" s="5" t="s">
        <v>640</v>
      </c>
      <c r="F580" s="53" t="s">
        <v>636</v>
      </c>
      <c r="G580" s="79" t="s">
        <v>34</v>
      </c>
      <c r="H580" s="79"/>
      <c r="I580" s="5" t="s">
        <v>1819</v>
      </c>
      <c r="J580" s="5" t="s">
        <v>1820</v>
      </c>
      <c r="K580" s="35">
        <v>84</v>
      </c>
      <c r="L580" s="10">
        <v>800</v>
      </c>
      <c r="M580" s="6"/>
      <c r="N580" s="1"/>
      <c r="O580" t="str">
        <f t="shared" si="33"/>
        <v>C</v>
      </c>
      <c r="Q580" s="44" t="str">
        <f t="shared" si="34"/>
        <v>01/05/2479</v>
      </c>
      <c r="R580" s="45">
        <f t="shared" si="35"/>
        <v>13271</v>
      </c>
      <c r="S580" s="46">
        <f t="shared" si="32"/>
        <v>84</v>
      </c>
    </row>
    <row r="581" spans="1:19" ht="20.100000000000001" customHeight="1" x14ac:dyDescent="0.2">
      <c r="A581" s="5">
        <v>572</v>
      </c>
      <c r="B581" s="8" t="s">
        <v>15</v>
      </c>
      <c r="C581" s="8" t="s">
        <v>1821</v>
      </c>
      <c r="D581" s="8" t="s">
        <v>25</v>
      </c>
      <c r="E581" s="5" t="s">
        <v>192</v>
      </c>
      <c r="F581" s="53" t="s">
        <v>636</v>
      </c>
      <c r="G581" s="79" t="s">
        <v>46</v>
      </c>
      <c r="H581" s="79"/>
      <c r="I581" s="5" t="s">
        <v>1822</v>
      </c>
      <c r="J581" s="5" t="s">
        <v>767</v>
      </c>
      <c r="K581" s="35">
        <v>72</v>
      </c>
      <c r="L581" s="10">
        <v>700</v>
      </c>
      <c r="M581" s="6"/>
      <c r="N581" s="1"/>
      <c r="O581" t="str">
        <f t="shared" si="33"/>
        <v>B</v>
      </c>
      <c r="Q581" s="44" t="str">
        <f t="shared" si="34"/>
        <v>01/01/2491</v>
      </c>
      <c r="R581" s="45">
        <f t="shared" si="35"/>
        <v>17533</v>
      </c>
      <c r="S581" s="46">
        <f t="shared" si="32"/>
        <v>72</v>
      </c>
    </row>
    <row r="582" spans="1:19" ht="20.100000000000001" customHeight="1" x14ac:dyDescent="0.2">
      <c r="A582" s="5">
        <v>573</v>
      </c>
      <c r="B582" s="8" t="s">
        <v>23</v>
      </c>
      <c r="C582" s="8" t="s">
        <v>1355</v>
      </c>
      <c r="D582" s="8" t="s">
        <v>343</v>
      </c>
      <c r="E582" s="5" t="s">
        <v>583</v>
      </c>
      <c r="F582" s="53" t="s">
        <v>636</v>
      </c>
      <c r="G582" s="79" t="s">
        <v>19</v>
      </c>
      <c r="H582" s="79"/>
      <c r="I582" s="5" t="s">
        <v>1823</v>
      </c>
      <c r="J582" s="5" t="s">
        <v>1824</v>
      </c>
      <c r="K582" s="35">
        <v>63</v>
      </c>
      <c r="L582" s="10">
        <v>600</v>
      </c>
      <c r="M582" s="6"/>
      <c r="N582" s="1"/>
      <c r="O582" t="str">
        <f t="shared" si="33"/>
        <v>A</v>
      </c>
      <c r="Q582" s="44" t="str">
        <f t="shared" si="34"/>
        <v>16/05/2500</v>
      </c>
      <c r="R582" s="45">
        <f t="shared" si="35"/>
        <v>20956</v>
      </c>
      <c r="S582" s="46">
        <f t="shared" si="32"/>
        <v>63</v>
      </c>
    </row>
    <row r="583" spans="1:19" ht="20.100000000000001" customHeight="1" x14ac:dyDescent="0.2">
      <c r="A583" s="5">
        <v>574</v>
      </c>
      <c r="B583" s="8" t="s">
        <v>15</v>
      </c>
      <c r="C583" s="8" t="s">
        <v>1825</v>
      </c>
      <c r="D583" s="8" t="s">
        <v>1826</v>
      </c>
      <c r="E583" s="5" t="s">
        <v>201</v>
      </c>
      <c r="F583" s="53" t="s">
        <v>636</v>
      </c>
      <c r="G583" s="79" t="s">
        <v>34</v>
      </c>
      <c r="H583" s="79"/>
      <c r="I583" s="5" t="s">
        <v>1827</v>
      </c>
      <c r="J583" s="5" t="s">
        <v>1828</v>
      </c>
      <c r="K583" s="35">
        <v>97</v>
      </c>
      <c r="L583" s="10">
        <v>1000</v>
      </c>
      <c r="M583" s="6"/>
      <c r="N583" s="1"/>
      <c r="O583" t="str">
        <f t="shared" si="33"/>
        <v>D</v>
      </c>
      <c r="Q583" s="44" t="str">
        <f t="shared" si="34"/>
        <v>17/01/2466</v>
      </c>
      <c r="R583" s="45">
        <f t="shared" si="35"/>
        <v>8418</v>
      </c>
      <c r="S583" s="46">
        <f t="shared" si="32"/>
        <v>97</v>
      </c>
    </row>
    <row r="584" spans="1:19" ht="20.100000000000001" customHeight="1" x14ac:dyDescent="0.2">
      <c r="A584" s="5">
        <v>575</v>
      </c>
      <c r="B584" s="8" t="s">
        <v>23</v>
      </c>
      <c r="C584" s="8" t="s">
        <v>1829</v>
      </c>
      <c r="D584" s="8" t="s">
        <v>1763</v>
      </c>
      <c r="E584" s="5" t="s">
        <v>127</v>
      </c>
      <c r="F584" s="53" t="s">
        <v>636</v>
      </c>
      <c r="G584" s="79" t="s">
        <v>46</v>
      </c>
      <c r="H584" s="79"/>
      <c r="I584" s="5" t="s">
        <v>1830</v>
      </c>
      <c r="J584" s="5" t="s">
        <v>1831</v>
      </c>
      <c r="K584" s="35">
        <v>63</v>
      </c>
      <c r="L584" s="10">
        <v>600</v>
      </c>
      <c r="M584" s="6"/>
      <c r="N584" s="1"/>
      <c r="O584" t="str">
        <f t="shared" si="33"/>
        <v>A</v>
      </c>
      <c r="Q584" s="44" t="str">
        <f t="shared" si="34"/>
        <v>19/04/2500</v>
      </c>
      <c r="R584" s="45">
        <f t="shared" si="35"/>
        <v>20929</v>
      </c>
      <c r="S584" s="46">
        <f t="shared" si="32"/>
        <v>63</v>
      </c>
    </row>
    <row r="585" spans="1:19" ht="20.100000000000001" customHeight="1" x14ac:dyDescent="0.2">
      <c r="A585" s="5">
        <v>576</v>
      </c>
      <c r="B585" s="8" t="s">
        <v>23</v>
      </c>
      <c r="C585" s="8" t="s">
        <v>1832</v>
      </c>
      <c r="D585" s="8" t="s">
        <v>1727</v>
      </c>
      <c r="E585" s="5" t="s">
        <v>169</v>
      </c>
      <c r="F585" s="53" t="s">
        <v>636</v>
      </c>
      <c r="G585" s="79" t="s">
        <v>46</v>
      </c>
      <c r="H585" s="79"/>
      <c r="I585" s="5" t="s">
        <v>1833</v>
      </c>
      <c r="J585" s="5" t="s">
        <v>224</v>
      </c>
      <c r="K585" s="35">
        <v>68</v>
      </c>
      <c r="L585" s="10">
        <v>600</v>
      </c>
      <c r="M585" s="6"/>
      <c r="N585" s="1"/>
      <c r="O585" t="str">
        <f t="shared" si="33"/>
        <v>A</v>
      </c>
      <c r="Q585" s="44" t="str">
        <f t="shared" si="34"/>
        <v>01/01/2495</v>
      </c>
      <c r="R585" s="45">
        <f t="shared" si="35"/>
        <v>18994</v>
      </c>
      <c r="S585" s="46">
        <f t="shared" si="32"/>
        <v>68</v>
      </c>
    </row>
    <row r="586" spans="1:19" ht="20.100000000000001" customHeight="1" x14ac:dyDescent="0.2">
      <c r="A586" s="5">
        <v>577</v>
      </c>
      <c r="B586" s="8" t="s">
        <v>23</v>
      </c>
      <c r="C586" s="8" t="s">
        <v>616</v>
      </c>
      <c r="D586" s="8" t="s">
        <v>1834</v>
      </c>
      <c r="E586" s="5" t="s">
        <v>1835</v>
      </c>
      <c r="F586" s="53" t="s">
        <v>636</v>
      </c>
      <c r="G586" s="79" t="s">
        <v>46</v>
      </c>
      <c r="H586" s="79"/>
      <c r="I586" s="5" t="s">
        <v>1836</v>
      </c>
      <c r="J586" s="5" t="s">
        <v>642</v>
      </c>
      <c r="K586" s="35">
        <v>63</v>
      </c>
      <c r="L586" s="10">
        <v>600</v>
      </c>
      <c r="M586" s="6"/>
      <c r="N586" s="1"/>
      <c r="O586" t="str">
        <f t="shared" si="33"/>
        <v>A</v>
      </c>
      <c r="Q586" s="44" t="str">
        <f t="shared" si="34"/>
        <v>06/07/2500</v>
      </c>
      <c r="R586" s="45">
        <f t="shared" si="35"/>
        <v>21007</v>
      </c>
      <c r="S586" s="46">
        <f t="shared" ref="S586:S649" si="36">DATEDIF(R586,$R$1,"y")</f>
        <v>63</v>
      </c>
    </row>
    <row r="587" spans="1:19" ht="20.100000000000001" customHeight="1" x14ac:dyDescent="0.2">
      <c r="A587" s="5">
        <v>578</v>
      </c>
      <c r="B587" s="8" t="s">
        <v>23</v>
      </c>
      <c r="C587" s="8" t="s">
        <v>1837</v>
      </c>
      <c r="D587" s="8" t="s">
        <v>1838</v>
      </c>
      <c r="E587" s="5" t="s">
        <v>640</v>
      </c>
      <c r="F587" s="53" t="s">
        <v>636</v>
      </c>
      <c r="G587" s="79" t="s">
        <v>46</v>
      </c>
      <c r="H587" s="79"/>
      <c r="I587" s="5" t="s">
        <v>1839</v>
      </c>
      <c r="J587" s="5" t="s">
        <v>390</v>
      </c>
      <c r="K587" s="35">
        <v>66</v>
      </c>
      <c r="L587" s="10">
        <v>600</v>
      </c>
      <c r="M587" s="6"/>
      <c r="N587" s="1"/>
      <c r="O587" t="str">
        <f t="shared" ref="O587:O650" si="37">IF(K587&gt;=90,"D",IF(K587&gt;=80,"C",IF(K587&gt;=70,"B",IF(K587&gt;=60,"A","เสียชีวิต"))))</f>
        <v>A</v>
      </c>
      <c r="Q587" s="44" t="str">
        <f t="shared" ref="Q587:Q650" si="38">J587</f>
        <v>01/01/2497</v>
      </c>
      <c r="R587" s="45">
        <f t="shared" si="35"/>
        <v>19725</v>
      </c>
      <c r="S587" s="46">
        <f t="shared" si="36"/>
        <v>66</v>
      </c>
    </row>
    <row r="588" spans="1:19" ht="20.100000000000001" customHeight="1" x14ac:dyDescent="0.2">
      <c r="A588" s="5">
        <v>579</v>
      </c>
      <c r="B588" s="8" t="s">
        <v>23</v>
      </c>
      <c r="C588" s="8" t="s">
        <v>647</v>
      </c>
      <c r="D588" s="8" t="s">
        <v>1840</v>
      </c>
      <c r="E588" s="5" t="s">
        <v>1270</v>
      </c>
      <c r="F588" s="53" t="s">
        <v>636</v>
      </c>
      <c r="G588" s="79" t="s">
        <v>46</v>
      </c>
      <c r="H588" s="79"/>
      <c r="I588" s="5" t="s">
        <v>1841</v>
      </c>
      <c r="J588" s="5" t="s">
        <v>1842</v>
      </c>
      <c r="K588" s="35">
        <v>63</v>
      </c>
      <c r="L588" s="10">
        <v>600</v>
      </c>
      <c r="M588" s="6"/>
      <c r="N588" s="1"/>
      <c r="O588" t="str">
        <f t="shared" si="37"/>
        <v>A</v>
      </c>
      <c r="Q588" s="44" t="str">
        <f t="shared" si="38"/>
        <v>12/07/2500</v>
      </c>
      <c r="R588" s="45">
        <f t="shared" si="35"/>
        <v>21013</v>
      </c>
      <c r="S588" s="46">
        <f t="shared" si="36"/>
        <v>63</v>
      </c>
    </row>
    <row r="589" spans="1:19" ht="20.100000000000001" customHeight="1" x14ac:dyDescent="0.2">
      <c r="A589" s="5">
        <v>580</v>
      </c>
      <c r="B589" s="8" t="s">
        <v>144</v>
      </c>
      <c r="C589" s="8" t="s">
        <v>1843</v>
      </c>
      <c r="D589" s="8" t="s">
        <v>1715</v>
      </c>
      <c r="E589" s="5" t="s">
        <v>564</v>
      </c>
      <c r="F589" s="53" t="s">
        <v>636</v>
      </c>
      <c r="G589" s="79" t="s">
        <v>46</v>
      </c>
      <c r="H589" s="79"/>
      <c r="I589" s="5" t="s">
        <v>1844</v>
      </c>
      <c r="J589" s="5" t="s">
        <v>646</v>
      </c>
      <c r="K589" s="35">
        <v>64</v>
      </c>
      <c r="L589" s="10">
        <v>600</v>
      </c>
      <c r="M589" s="6"/>
      <c r="N589" s="1"/>
      <c r="O589" t="str">
        <f t="shared" si="37"/>
        <v>A</v>
      </c>
      <c r="Q589" s="44" t="str">
        <f t="shared" si="38"/>
        <v>01/01/2499</v>
      </c>
      <c r="R589" s="45">
        <f t="shared" si="35"/>
        <v>20455</v>
      </c>
      <c r="S589" s="46">
        <f t="shared" si="36"/>
        <v>64</v>
      </c>
    </row>
    <row r="590" spans="1:19" ht="20.100000000000001" customHeight="1" x14ac:dyDescent="0.2">
      <c r="A590" s="5">
        <v>581</v>
      </c>
      <c r="B590" s="8" t="s">
        <v>23</v>
      </c>
      <c r="C590" s="8" t="s">
        <v>1845</v>
      </c>
      <c r="D590" s="8" t="s">
        <v>888</v>
      </c>
      <c r="E590" s="5" t="s">
        <v>1190</v>
      </c>
      <c r="F590" s="53" t="s">
        <v>636</v>
      </c>
      <c r="G590" s="79" t="s">
        <v>46</v>
      </c>
      <c r="H590" s="79"/>
      <c r="I590" s="5" t="s">
        <v>1846</v>
      </c>
      <c r="J590" s="5" t="s">
        <v>1847</v>
      </c>
      <c r="K590" s="35">
        <v>61</v>
      </c>
      <c r="L590" s="10">
        <v>600</v>
      </c>
      <c r="M590" s="6"/>
      <c r="N590" s="1"/>
      <c r="O590" t="str">
        <f t="shared" si="37"/>
        <v>A</v>
      </c>
      <c r="Q590" s="44" t="str">
        <f t="shared" si="38"/>
        <v>03/02/2502</v>
      </c>
      <c r="R590" s="45">
        <f t="shared" si="35"/>
        <v>21584</v>
      </c>
      <c r="S590" s="46">
        <f t="shared" si="36"/>
        <v>61</v>
      </c>
    </row>
    <row r="591" spans="1:19" ht="20.100000000000001" customHeight="1" x14ac:dyDescent="0.2">
      <c r="A591" s="5">
        <v>582</v>
      </c>
      <c r="B591" s="8" t="s">
        <v>15</v>
      </c>
      <c r="C591" s="8" t="s">
        <v>1848</v>
      </c>
      <c r="D591" s="8" t="s">
        <v>1653</v>
      </c>
      <c r="E591" s="5" t="s">
        <v>374</v>
      </c>
      <c r="F591" s="53" t="s">
        <v>636</v>
      </c>
      <c r="G591" s="79" t="s">
        <v>34</v>
      </c>
      <c r="H591" s="79"/>
      <c r="I591" s="5" t="s">
        <v>1849</v>
      </c>
      <c r="J591" s="5" t="s">
        <v>445</v>
      </c>
      <c r="K591" s="35">
        <v>80</v>
      </c>
      <c r="L591" s="10">
        <v>800</v>
      </c>
      <c r="M591" s="6"/>
      <c r="N591" s="1"/>
      <c r="O591" t="str">
        <f t="shared" si="37"/>
        <v>C</v>
      </c>
      <c r="Q591" s="44" t="str">
        <f t="shared" si="38"/>
        <v>01/01/2483</v>
      </c>
      <c r="R591" s="45">
        <f t="shared" ref="R591:R654" si="39">DATE(YEAR(Q591)-543,MONTH(Q591),DAY(Q591))</f>
        <v>14611</v>
      </c>
      <c r="S591" s="46">
        <f t="shared" si="36"/>
        <v>80</v>
      </c>
    </row>
    <row r="592" spans="1:19" ht="20.100000000000001" customHeight="1" x14ac:dyDescent="0.2">
      <c r="A592" s="5">
        <v>583</v>
      </c>
      <c r="B592" s="8" t="s">
        <v>23</v>
      </c>
      <c r="C592" s="8" t="s">
        <v>671</v>
      </c>
      <c r="D592" s="8" t="s">
        <v>1484</v>
      </c>
      <c r="E592" s="5" t="s">
        <v>1377</v>
      </c>
      <c r="F592" s="53" t="s">
        <v>636</v>
      </c>
      <c r="G592" s="79" t="s">
        <v>34</v>
      </c>
      <c r="H592" s="79"/>
      <c r="I592" s="5" t="s">
        <v>1850</v>
      </c>
      <c r="J592" s="5" t="s">
        <v>524</v>
      </c>
      <c r="K592" s="35">
        <v>78</v>
      </c>
      <c r="L592" s="10">
        <v>700</v>
      </c>
      <c r="M592" s="6"/>
      <c r="N592" s="1"/>
      <c r="O592" t="str">
        <f t="shared" si="37"/>
        <v>B</v>
      </c>
      <c r="Q592" s="44" t="str">
        <f t="shared" si="38"/>
        <v>01/01/2485</v>
      </c>
      <c r="R592" s="45">
        <f t="shared" si="39"/>
        <v>15342</v>
      </c>
      <c r="S592" s="46">
        <f t="shared" si="36"/>
        <v>78</v>
      </c>
    </row>
    <row r="593" spans="1:19" ht="20.100000000000001" customHeight="1" x14ac:dyDescent="0.2">
      <c r="A593" s="5">
        <v>584</v>
      </c>
      <c r="B593" s="8" t="s">
        <v>15</v>
      </c>
      <c r="C593" s="8" t="s">
        <v>671</v>
      </c>
      <c r="D593" s="8" t="s">
        <v>1653</v>
      </c>
      <c r="E593" s="5" t="s">
        <v>369</v>
      </c>
      <c r="F593" s="53" t="s">
        <v>636</v>
      </c>
      <c r="G593" s="79" t="s">
        <v>34</v>
      </c>
      <c r="H593" s="79"/>
      <c r="I593" s="5" t="s">
        <v>1851</v>
      </c>
      <c r="J593" s="5" t="s">
        <v>1852</v>
      </c>
      <c r="K593" s="35">
        <v>85</v>
      </c>
      <c r="L593" s="10">
        <v>800</v>
      </c>
      <c r="M593" s="6"/>
      <c r="N593" s="1"/>
      <c r="O593" t="str">
        <f t="shared" si="37"/>
        <v>C</v>
      </c>
      <c r="Q593" s="44" t="str">
        <f t="shared" si="38"/>
        <v>03/02/2478</v>
      </c>
      <c r="R593" s="45">
        <f t="shared" si="39"/>
        <v>12818</v>
      </c>
      <c r="S593" s="46">
        <f t="shared" si="36"/>
        <v>85</v>
      </c>
    </row>
    <row r="594" spans="1:19" ht="20.100000000000001" customHeight="1" x14ac:dyDescent="0.2">
      <c r="A594" s="5">
        <v>585</v>
      </c>
      <c r="B594" s="8" t="s">
        <v>144</v>
      </c>
      <c r="C594" s="8" t="s">
        <v>1853</v>
      </c>
      <c r="D594" s="8" t="s">
        <v>1854</v>
      </c>
      <c r="E594" s="5" t="s">
        <v>1219</v>
      </c>
      <c r="F594" s="53" t="s">
        <v>636</v>
      </c>
      <c r="G594" s="79" t="s">
        <v>46</v>
      </c>
      <c r="H594" s="79"/>
      <c r="I594" s="5" t="s">
        <v>1855</v>
      </c>
      <c r="J594" s="5" t="s">
        <v>114</v>
      </c>
      <c r="K594" s="35">
        <v>65</v>
      </c>
      <c r="L594" s="10">
        <v>600</v>
      </c>
      <c r="M594" s="6"/>
      <c r="N594" s="1"/>
      <c r="O594" t="str">
        <f t="shared" si="37"/>
        <v>A</v>
      </c>
      <c r="Q594" s="44" t="str">
        <f t="shared" si="38"/>
        <v>01/01/2498</v>
      </c>
      <c r="R594" s="45">
        <f t="shared" si="39"/>
        <v>20090</v>
      </c>
      <c r="S594" s="46">
        <f t="shared" si="36"/>
        <v>65</v>
      </c>
    </row>
    <row r="595" spans="1:19" ht="20.100000000000001" customHeight="1" x14ac:dyDescent="0.2">
      <c r="A595" s="71">
        <v>586</v>
      </c>
      <c r="B595" s="72" t="s">
        <v>15</v>
      </c>
      <c r="C595" s="72" t="s">
        <v>1856</v>
      </c>
      <c r="D595" s="72" t="s">
        <v>1857</v>
      </c>
      <c r="E595" s="71" t="s">
        <v>1858</v>
      </c>
      <c r="F595" s="73" t="s">
        <v>636</v>
      </c>
      <c r="G595" s="81" t="s">
        <v>46</v>
      </c>
      <c r="H595" s="81"/>
      <c r="I595" s="71" t="s">
        <v>1859</v>
      </c>
      <c r="J595" s="71" t="s">
        <v>1860</v>
      </c>
      <c r="K595" s="74"/>
      <c r="L595" s="75">
        <v>600</v>
      </c>
      <c r="M595" s="76" t="s">
        <v>2602</v>
      </c>
      <c r="N595" s="1"/>
      <c r="O595" t="str">
        <f>IF(K595&gt;=90,"D",IF(K595&gt;=80,"C",IF(K595&gt;=70,"B",IF(K595&gt;=60,"A","ย้าย"))))</f>
        <v>ย้าย</v>
      </c>
      <c r="Q595" s="44" t="str">
        <f t="shared" si="38"/>
        <v>30/05/2499</v>
      </c>
      <c r="R595" s="45">
        <f t="shared" si="39"/>
        <v>20605</v>
      </c>
      <c r="S595" s="46">
        <f t="shared" si="36"/>
        <v>64</v>
      </c>
    </row>
    <row r="596" spans="1:19" ht="20.100000000000001" customHeight="1" x14ac:dyDescent="0.2">
      <c r="A596" s="5">
        <v>587</v>
      </c>
      <c r="B596" s="8" t="s">
        <v>15</v>
      </c>
      <c r="C596" s="8" t="s">
        <v>1861</v>
      </c>
      <c r="D596" s="8" t="s">
        <v>1862</v>
      </c>
      <c r="E596" s="5" t="s">
        <v>1702</v>
      </c>
      <c r="F596" s="53" t="s">
        <v>636</v>
      </c>
      <c r="G596" s="79" t="s">
        <v>34</v>
      </c>
      <c r="H596" s="79"/>
      <c r="I596" s="5" t="s">
        <v>1863</v>
      </c>
      <c r="J596" s="5" t="s">
        <v>1149</v>
      </c>
      <c r="K596" s="35">
        <v>63</v>
      </c>
      <c r="L596" s="10">
        <v>600</v>
      </c>
      <c r="M596" s="6"/>
      <c r="N596" s="1"/>
      <c r="O596" t="str">
        <f t="shared" si="37"/>
        <v>A</v>
      </c>
      <c r="Q596" s="44" t="str">
        <f t="shared" si="38"/>
        <v>01/01/2500</v>
      </c>
      <c r="R596" s="45">
        <f t="shared" si="39"/>
        <v>20821</v>
      </c>
      <c r="S596" s="46">
        <f t="shared" si="36"/>
        <v>63</v>
      </c>
    </row>
    <row r="597" spans="1:19" ht="20.100000000000001" customHeight="1" x14ac:dyDescent="0.2">
      <c r="A597" s="5">
        <v>588</v>
      </c>
      <c r="B597" s="8" t="s">
        <v>15</v>
      </c>
      <c r="C597" s="8" t="s">
        <v>1864</v>
      </c>
      <c r="D597" s="8" t="s">
        <v>1683</v>
      </c>
      <c r="E597" s="5" t="s">
        <v>121</v>
      </c>
      <c r="F597" s="53" t="s">
        <v>636</v>
      </c>
      <c r="G597" s="79" t="s">
        <v>34</v>
      </c>
      <c r="H597" s="79"/>
      <c r="I597" s="5" t="s">
        <v>1865</v>
      </c>
      <c r="J597" s="5" t="s">
        <v>1866</v>
      </c>
      <c r="K597" s="35">
        <v>61</v>
      </c>
      <c r="L597" s="10">
        <v>600</v>
      </c>
      <c r="M597" s="6"/>
      <c r="N597" s="1"/>
      <c r="O597" t="str">
        <f t="shared" si="37"/>
        <v>A</v>
      </c>
      <c r="Q597" s="44" t="str">
        <f t="shared" si="38"/>
        <v>13/01/2502</v>
      </c>
      <c r="R597" s="45">
        <f t="shared" si="39"/>
        <v>21563</v>
      </c>
      <c r="S597" s="46">
        <f t="shared" si="36"/>
        <v>61</v>
      </c>
    </row>
    <row r="598" spans="1:19" ht="20.100000000000001" customHeight="1" x14ac:dyDescent="0.2">
      <c r="A598" s="5">
        <v>589</v>
      </c>
      <c r="B598" s="8" t="s">
        <v>15</v>
      </c>
      <c r="C598" s="8" t="s">
        <v>1864</v>
      </c>
      <c r="D598" s="8" t="s">
        <v>1546</v>
      </c>
      <c r="E598" s="5" t="s">
        <v>147</v>
      </c>
      <c r="F598" s="53" t="s">
        <v>636</v>
      </c>
      <c r="G598" s="79" t="s">
        <v>34</v>
      </c>
      <c r="H598" s="79"/>
      <c r="I598" s="5" t="s">
        <v>1867</v>
      </c>
      <c r="J598" s="5" t="s">
        <v>1301</v>
      </c>
      <c r="K598" s="35">
        <v>75</v>
      </c>
      <c r="L598" s="10">
        <v>700</v>
      </c>
      <c r="M598" s="6"/>
      <c r="N598" s="1"/>
      <c r="O598" t="str">
        <f t="shared" si="37"/>
        <v>B</v>
      </c>
      <c r="Q598" s="44" t="str">
        <f t="shared" si="38"/>
        <v>01/01/2488</v>
      </c>
      <c r="R598" s="45">
        <f t="shared" si="39"/>
        <v>16438</v>
      </c>
      <c r="S598" s="46">
        <f t="shared" si="36"/>
        <v>75</v>
      </c>
    </row>
    <row r="599" spans="1:19" ht="20.100000000000001" customHeight="1" x14ac:dyDescent="0.2">
      <c r="A599" s="5">
        <v>590</v>
      </c>
      <c r="B599" s="8" t="s">
        <v>15</v>
      </c>
      <c r="C599" s="8" t="s">
        <v>1440</v>
      </c>
      <c r="D599" s="8" t="s">
        <v>1119</v>
      </c>
      <c r="E599" s="5" t="s">
        <v>1659</v>
      </c>
      <c r="F599" s="53" t="s">
        <v>636</v>
      </c>
      <c r="G599" s="79" t="s">
        <v>46</v>
      </c>
      <c r="H599" s="79"/>
      <c r="I599" s="5" t="s">
        <v>1868</v>
      </c>
      <c r="J599" s="5" t="s">
        <v>390</v>
      </c>
      <c r="K599" s="35">
        <v>66</v>
      </c>
      <c r="L599" s="10">
        <v>600</v>
      </c>
      <c r="M599" s="6"/>
      <c r="N599" s="1"/>
      <c r="O599" t="str">
        <f t="shared" si="37"/>
        <v>A</v>
      </c>
      <c r="Q599" s="44" t="str">
        <f t="shared" si="38"/>
        <v>01/01/2497</v>
      </c>
      <c r="R599" s="45">
        <f t="shared" si="39"/>
        <v>19725</v>
      </c>
      <c r="S599" s="46">
        <f t="shared" si="36"/>
        <v>66</v>
      </c>
    </row>
    <row r="600" spans="1:19" ht="20.100000000000001" customHeight="1" x14ac:dyDescent="0.2">
      <c r="A600" s="5">
        <v>591</v>
      </c>
      <c r="B600" s="8" t="s">
        <v>23</v>
      </c>
      <c r="C600" s="8" t="s">
        <v>1869</v>
      </c>
      <c r="D600" s="8" t="s">
        <v>1264</v>
      </c>
      <c r="E600" s="5" t="s">
        <v>636</v>
      </c>
      <c r="F600" s="53" t="s">
        <v>636</v>
      </c>
      <c r="G600" s="79" t="s">
        <v>34</v>
      </c>
      <c r="H600" s="79"/>
      <c r="I600" s="5" t="s">
        <v>1870</v>
      </c>
      <c r="J600" s="5" t="s">
        <v>1871</v>
      </c>
      <c r="K600" s="35">
        <v>71</v>
      </c>
      <c r="L600" s="10">
        <v>700</v>
      </c>
      <c r="M600" s="6"/>
      <c r="N600" s="1"/>
      <c r="O600" t="str">
        <f t="shared" si="37"/>
        <v>B</v>
      </c>
      <c r="Q600" s="44" t="str">
        <f t="shared" si="38"/>
        <v>18/07/2492</v>
      </c>
      <c r="R600" s="45">
        <f t="shared" si="39"/>
        <v>18097</v>
      </c>
      <c r="S600" s="46">
        <f t="shared" si="36"/>
        <v>71</v>
      </c>
    </row>
    <row r="601" spans="1:19" ht="20.100000000000001" customHeight="1" x14ac:dyDescent="0.2">
      <c r="A601" s="5">
        <v>592</v>
      </c>
      <c r="B601" s="8" t="s">
        <v>15</v>
      </c>
      <c r="C601" s="8" t="s">
        <v>705</v>
      </c>
      <c r="D601" s="8" t="s">
        <v>1264</v>
      </c>
      <c r="E601" s="5" t="s">
        <v>982</v>
      </c>
      <c r="F601" s="53" t="s">
        <v>636</v>
      </c>
      <c r="G601" s="79" t="s">
        <v>34</v>
      </c>
      <c r="H601" s="79"/>
      <c r="I601" s="5" t="s">
        <v>1872</v>
      </c>
      <c r="J601" s="5" t="s">
        <v>445</v>
      </c>
      <c r="K601" s="35">
        <v>80</v>
      </c>
      <c r="L601" s="10">
        <v>800</v>
      </c>
      <c r="M601" s="6"/>
      <c r="N601" s="1"/>
      <c r="O601" t="str">
        <f t="shared" si="37"/>
        <v>C</v>
      </c>
      <c r="Q601" s="44" t="str">
        <f t="shared" si="38"/>
        <v>01/01/2483</v>
      </c>
      <c r="R601" s="45">
        <f t="shared" si="39"/>
        <v>14611</v>
      </c>
      <c r="S601" s="46">
        <f t="shared" si="36"/>
        <v>80</v>
      </c>
    </row>
    <row r="602" spans="1:19" ht="20.100000000000001" customHeight="1" x14ac:dyDescent="0.2">
      <c r="A602" s="5">
        <v>593</v>
      </c>
      <c r="B602" s="8" t="s">
        <v>15</v>
      </c>
      <c r="C602" s="8" t="s">
        <v>357</v>
      </c>
      <c r="D602" s="8" t="s">
        <v>1873</v>
      </c>
      <c r="E602" s="5" t="s">
        <v>230</v>
      </c>
      <c r="F602" s="53" t="s">
        <v>636</v>
      </c>
      <c r="G602" s="79" t="s">
        <v>34</v>
      </c>
      <c r="H602" s="79"/>
      <c r="I602" s="5" t="s">
        <v>1874</v>
      </c>
      <c r="J602" s="5" t="s">
        <v>390</v>
      </c>
      <c r="K602" s="35">
        <v>66</v>
      </c>
      <c r="L602" s="10">
        <v>600</v>
      </c>
      <c r="M602" s="6"/>
      <c r="N602" s="1"/>
      <c r="O602" t="str">
        <f t="shared" si="37"/>
        <v>A</v>
      </c>
      <c r="Q602" s="44" t="str">
        <f t="shared" si="38"/>
        <v>01/01/2497</v>
      </c>
      <c r="R602" s="45">
        <f t="shared" si="39"/>
        <v>19725</v>
      </c>
      <c r="S602" s="46">
        <f t="shared" si="36"/>
        <v>66</v>
      </c>
    </row>
    <row r="603" spans="1:19" ht="20.100000000000001" customHeight="1" x14ac:dyDescent="0.2">
      <c r="A603" s="5">
        <v>594</v>
      </c>
      <c r="B603" s="8" t="s">
        <v>23</v>
      </c>
      <c r="C603" s="8" t="s">
        <v>1875</v>
      </c>
      <c r="D603" s="8" t="s">
        <v>257</v>
      </c>
      <c r="E603" s="5" t="s">
        <v>863</v>
      </c>
      <c r="F603" s="53" t="s">
        <v>636</v>
      </c>
      <c r="G603" s="79" t="s">
        <v>46</v>
      </c>
      <c r="H603" s="79"/>
      <c r="I603" s="5" t="s">
        <v>1876</v>
      </c>
      <c r="J603" s="5" t="s">
        <v>1877</v>
      </c>
      <c r="K603" s="35">
        <v>60</v>
      </c>
      <c r="L603" s="10">
        <v>600</v>
      </c>
      <c r="M603" s="6"/>
      <c r="N603" s="1"/>
      <c r="O603" t="str">
        <f t="shared" si="37"/>
        <v>A</v>
      </c>
      <c r="Q603" s="44" t="str">
        <f t="shared" si="38"/>
        <v>07/10/2502</v>
      </c>
      <c r="R603" s="45">
        <f t="shared" si="39"/>
        <v>21830</v>
      </c>
      <c r="S603" s="46">
        <f t="shared" si="36"/>
        <v>60</v>
      </c>
    </row>
    <row r="604" spans="1:19" ht="20.100000000000001" customHeight="1" x14ac:dyDescent="0.2">
      <c r="A604" s="5">
        <v>595</v>
      </c>
      <c r="B604" s="8" t="s">
        <v>15</v>
      </c>
      <c r="C604" s="8" t="s">
        <v>1459</v>
      </c>
      <c r="D604" s="8" t="s">
        <v>1878</v>
      </c>
      <c r="E604" s="5" t="s">
        <v>207</v>
      </c>
      <c r="F604" s="53" t="s">
        <v>636</v>
      </c>
      <c r="G604" s="79" t="s">
        <v>46</v>
      </c>
      <c r="H604" s="79"/>
      <c r="I604" s="5" t="s">
        <v>1879</v>
      </c>
      <c r="J604" s="5" t="s">
        <v>1813</v>
      </c>
      <c r="K604" s="35">
        <v>61</v>
      </c>
      <c r="L604" s="10">
        <v>600</v>
      </c>
      <c r="M604" s="6"/>
      <c r="N604" s="1"/>
      <c r="O604" t="str">
        <f t="shared" si="37"/>
        <v>A</v>
      </c>
      <c r="Q604" s="44" t="str">
        <f t="shared" si="38"/>
        <v>01/01/2502</v>
      </c>
      <c r="R604" s="45">
        <f t="shared" si="39"/>
        <v>21551</v>
      </c>
      <c r="S604" s="46">
        <f t="shared" si="36"/>
        <v>61</v>
      </c>
    </row>
    <row r="605" spans="1:19" ht="20.100000000000001" customHeight="1" x14ac:dyDescent="0.2">
      <c r="A605" s="5">
        <v>596</v>
      </c>
      <c r="B605" s="8" t="s">
        <v>15</v>
      </c>
      <c r="C605" s="8" t="s">
        <v>1880</v>
      </c>
      <c r="D605" s="8" t="s">
        <v>1687</v>
      </c>
      <c r="E605" s="5" t="s">
        <v>418</v>
      </c>
      <c r="F605" s="53" t="s">
        <v>636</v>
      </c>
      <c r="G605" s="79" t="s">
        <v>46</v>
      </c>
      <c r="H605" s="79"/>
      <c r="I605" s="5" t="s">
        <v>1881</v>
      </c>
      <c r="J605" s="5" t="s">
        <v>767</v>
      </c>
      <c r="K605" s="35">
        <v>72</v>
      </c>
      <c r="L605" s="10">
        <v>700</v>
      </c>
      <c r="M605" s="6"/>
      <c r="N605" s="1"/>
      <c r="O605" t="str">
        <f t="shared" si="37"/>
        <v>B</v>
      </c>
      <c r="Q605" s="44" t="str">
        <f t="shared" si="38"/>
        <v>01/01/2491</v>
      </c>
      <c r="R605" s="45">
        <f t="shared" si="39"/>
        <v>17533</v>
      </c>
      <c r="S605" s="46">
        <f t="shared" si="36"/>
        <v>72</v>
      </c>
    </row>
    <row r="606" spans="1:19" ht="20.100000000000001" customHeight="1" x14ac:dyDescent="0.2">
      <c r="A606" s="5">
        <v>597</v>
      </c>
      <c r="B606" s="8" t="s">
        <v>15</v>
      </c>
      <c r="C606" s="8" t="s">
        <v>1882</v>
      </c>
      <c r="D606" s="8" t="s">
        <v>1883</v>
      </c>
      <c r="E606" s="5" t="s">
        <v>1884</v>
      </c>
      <c r="F606" s="53" t="s">
        <v>636</v>
      </c>
      <c r="G606" s="79" t="s">
        <v>34</v>
      </c>
      <c r="H606" s="79"/>
      <c r="I606" s="5" t="s">
        <v>1885</v>
      </c>
      <c r="J606" s="5" t="s">
        <v>162</v>
      </c>
      <c r="K606" s="35">
        <v>67</v>
      </c>
      <c r="L606" s="10">
        <v>600</v>
      </c>
      <c r="M606" s="6"/>
      <c r="N606" s="1"/>
      <c r="O606" t="str">
        <f t="shared" si="37"/>
        <v>A</v>
      </c>
      <c r="Q606" s="44" t="str">
        <f t="shared" si="38"/>
        <v>01/01/2496</v>
      </c>
      <c r="R606" s="45">
        <f t="shared" si="39"/>
        <v>19360</v>
      </c>
      <c r="S606" s="46">
        <f t="shared" si="36"/>
        <v>67</v>
      </c>
    </row>
    <row r="607" spans="1:19" ht="20.100000000000001" customHeight="1" x14ac:dyDescent="0.2">
      <c r="A607" s="5">
        <v>598</v>
      </c>
      <c r="B607" s="8" t="s">
        <v>15</v>
      </c>
      <c r="C607" s="8" t="s">
        <v>721</v>
      </c>
      <c r="D607" s="8" t="s">
        <v>996</v>
      </c>
      <c r="E607" s="5" t="s">
        <v>97</v>
      </c>
      <c r="F607" s="53" t="s">
        <v>636</v>
      </c>
      <c r="G607" s="79" t="s">
        <v>19</v>
      </c>
      <c r="H607" s="79"/>
      <c r="I607" s="5" t="s">
        <v>1886</v>
      </c>
      <c r="J607" s="5" t="s">
        <v>162</v>
      </c>
      <c r="K607" s="35">
        <v>67</v>
      </c>
      <c r="L607" s="10">
        <v>600</v>
      </c>
      <c r="M607" s="6"/>
      <c r="N607" s="1"/>
      <c r="O607" t="str">
        <f t="shared" si="37"/>
        <v>A</v>
      </c>
      <c r="Q607" s="44" t="str">
        <f t="shared" si="38"/>
        <v>01/01/2496</v>
      </c>
      <c r="R607" s="45">
        <f t="shared" si="39"/>
        <v>19360</v>
      </c>
      <c r="S607" s="46">
        <f t="shared" si="36"/>
        <v>67</v>
      </c>
    </row>
    <row r="608" spans="1:19" ht="20.100000000000001" customHeight="1" x14ac:dyDescent="0.2">
      <c r="A608" s="5">
        <v>599</v>
      </c>
      <c r="B608" s="8" t="s">
        <v>144</v>
      </c>
      <c r="C608" s="8" t="s">
        <v>731</v>
      </c>
      <c r="D608" s="8" t="s">
        <v>1887</v>
      </c>
      <c r="E608" s="5" t="s">
        <v>1022</v>
      </c>
      <c r="F608" s="53" t="s">
        <v>636</v>
      </c>
      <c r="G608" s="79" t="s">
        <v>46</v>
      </c>
      <c r="H608" s="79"/>
      <c r="I608" s="5" t="s">
        <v>1888</v>
      </c>
      <c r="J608" s="5" t="s">
        <v>1889</v>
      </c>
      <c r="K608" s="35">
        <v>75</v>
      </c>
      <c r="L608" s="10">
        <v>700</v>
      </c>
      <c r="M608" s="6"/>
      <c r="N608" s="1"/>
      <c r="O608" t="str">
        <f t="shared" si="37"/>
        <v>B</v>
      </c>
      <c r="Q608" s="44" t="str">
        <f t="shared" si="38"/>
        <v>25/12/2487</v>
      </c>
      <c r="R608" s="45">
        <f t="shared" si="39"/>
        <v>16431</v>
      </c>
      <c r="S608" s="46">
        <f t="shared" si="36"/>
        <v>75</v>
      </c>
    </row>
    <row r="609" spans="1:19" ht="20.100000000000001" customHeight="1" x14ac:dyDescent="0.2">
      <c r="A609" s="5">
        <v>600</v>
      </c>
      <c r="B609" s="8" t="s">
        <v>23</v>
      </c>
      <c r="C609" s="8" t="s">
        <v>1890</v>
      </c>
      <c r="D609" s="8" t="s">
        <v>1883</v>
      </c>
      <c r="E609" s="5" t="s">
        <v>1884</v>
      </c>
      <c r="F609" s="53" t="s">
        <v>636</v>
      </c>
      <c r="G609" s="79" t="s">
        <v>34</v>
      </c>
      <c r="H609" s="79"/>
      <c r="I609" s="5" t="s">
        <v>1891</v>
      </c>
      <c r="J609" s="5" t="s">
        <v>1892</v>
      </c>
      <c r="K609" s="35">
        <v>60</v>
      </c>
      <c r="L609" s="10">
        <v>600</v>
      </c>
      <c r="M609" s="6"/>
      <c r="N609" s="1"/>
      <c r="O609" t="str">
        <f t="shared" si="37"/>
        <v>A</v>
      </c>
      <c r="Q609" s="44" t="str">
        <f t="shared" si="38"/>
        <v>09/07/2503</v>
      </c>
      <c r="R609" s="45">
        <f t="shared" si="39"/>
        <v>22106</v>
      </c>
      <c r="S609" s="46">
        <f t="shared" si="36"/>
        <v>60</v>
      </c>
    </row>
    <row r="610" spans="1:19" ht="20.100000000000001" customHeight="1" x14ac:dyDescent="0.2">
      <c r="A610" s="5">
        <v>601</v>
      </c>
      <c r="B610" s="8" t="s">
        <v>15</v>
      </c>
      <c r="C610" s="8" t="s">
        <v>752</v>
      </c>
      <c r="D610" s="8" t="s">
        <v>1763</v>
      </c>
      <c r="E610" s="5" t="s">
        <v>127</v>
      </c>
      <c r="F610" s="53" t="s">
        <v>636</v>
      </c>
      <c r="G610" s="79" t="s">
        <v>46</v>
      </c>
      <c r="H610" s="79"/>
      <c r="I610" s="5" t="s">
        <v>1893</v>
      </c>
      <c r="J610" s="5" t="s">
        <v>1894</v>
      </c>
      <c r="K610" s="35">
        <v>64</v>
      </c>
      <c r="L610" s="10">
        <v>600</v>
      </c>
      <c r="M610" s="6"/>
      <c r="N610" s="1"/>
      <c r="O610" t="str">
        <f t="shared" si="37"/>
        <v>A</v>
      </c>
      <c r="Q610" s="44" t="str">
        <f t="shared" si="38"/>
        <v>04/08/2499</v>
      </c>
      <c r="R610" s="45">
        <f t="shared" si="39"/>
        <v>20671</v>
      </c>
      <c r="S610" s="46">
        <f t="shared" si="36"/>
        <v>64</v>
      </c>
    </row>
    <row r="611" spans="1:19" ht="20.100000000000001" customHeight="1" x14ac:dyDescent="0.2">
      <c r="A611" s="5">
        <v>602</v>
      </c>
      <c r="B611" s="8" t="s">
        <v>23</v>
      </c>
      <c r="C611" s="8" t="s">
        <v>762</v>
      </c>
      <c r="D611" s="8" t="s">
        <v>1797</v>
      </c>
      <c r="E611" s="5" t="s">
        <v>112</v>
      </c>
      <c r="F611" s="53" t="s">
        <v>636</v>
      </c>
      <c r="G611" s="79" t="s">
        <v>34</v>
      </c>
      <c r="H611" s="79"/>
      <c r="I611" s="5" t="s">
        <v>1895</v>
      </c>
      <c r="J611" s="5" t="s">
        <v>1118</v>
      </c>
      <c r="K611" s="35">
        <v>62</v>
      </c>
      <c r="L611" s="10">
        <v>600</v>
      </c>
      <c r="M611" s="6"/>
      <c r="N611" s="1"/>
      <c r="O611" t="str">
        <f t="shared" si="37"/>
        <v>A</v>
      </c>
      <c r="Q611" s="44" t="str">
        <f t="shared" si="38"/>
        <v>17/05/2501</v>
      </c>
      <c r="R611" s="45">
        <f t="shared" si="39"/>
        <v>21322</v>
      </c>
      <c r="S611" s="46">
        <f t="shared" si="36"/>
        <v>62</v>
      </c>
    </row>
    <row r="612" spans="1:19" ht="20.100000000000001" customHeight="1" x14ac:dyDescent="0.2">
      <c r="A612" s="5">
        <v>603</v>
      </c>
      <c r="B612" s="8" t="s">
        <v>144</v>
      </c>
      <c r="C612" s="8" t="s">
        <v>1896</v>
      </c>
      <c r="D612" s="8" t="s">
        <v>1854</v>
      </c>
      <c r="E612" s="5" t="s">
        <v>1377</v>
      </c>
      <c r="F612" s="53" t="s">
        <v>636</v>
      </c>
      <c r="G612" s="79" t="s">
        <v>46</v>
      </c>
      <c r="H612" s="79"/>
      <c r="I612" s="5" t="s">
        <v>1897</v>
      </c>
      <c r="J612" s="5" t="s">
        <v>445</v>
      </c>
      <c r="K612" s="35">
        <v>80</v>
      </c>
      <c r="L612" s="10">
        <v>800</v>
      </c>
      <c r="M612" s="6"/>
      <c r="N612" s="1"/>
      <c r="O612" t="str">
        <f t="shared" si="37"/>
        <v>C</v>
      </c>
      <c r="Q612" s="44" t="str">
        <f t="shared" si="38"/>
        <v>01/01/2483</v>
      </c>
      <c r="R612" s="45">
        <f t="shared" si="39"/>
        <v>14611</v>
      </c>
      <c r="S612" s="46">
        <f t="shared" si="36"/>
        <v>80</v>
      </c>
    </row>
    <row r="613" spans="1:19" ht="20.100000000000001" customHeight="1" x14ac:dyDescent="0.2">
      <c r="A613" s="5">
        <v>604</v>
      </c>
      <c r="B613" s="8" t="s">
        <v>23</v>
      </c>
      <c r="C613" s="8" t="s">
        <v>1519</v>
      </c>
      <c r="D613" s="8" t="s">
        <v>1477</v>
      </c>
      <c r="E613" s="5" t="s">
        <v>374</v>
      </c>
      <c r="F613" s="53" t="s">
        <v>636</v>
      </c>
      <c r="G613" s="79" t="s">
        <v>19</v>
      </c>
      <c r="H613" s="79"/>
      <c r="I613" s="5" t="s">
        <v>1898</v>
      </c>
      <c r="J613" s="5" t="s">
        <v>108</v>
      </c>
      <c r="K613" s="35">
        <v>73</v>
      </c>
      <c r="L613" s="10">
        <v>700</v>
      </c>
      <c r="M613" s="6"/>
      <c r="N613" s="1"/>
      <c r="O613" t="str">
        <f t="shared" si="37"/>
        <v>B</v>
      </c>
      <c r="Q613" s="44" t="str">
        <f t="shared" si="38"/>
        <v>01/01/2490</v>
      </c>
      <c r="R613" s="45">
        <f t="shared" si="39"/>
        <v>17168</v>
      </c>
      <c r="S613" s="46">
        <f t="shared" si="36"/>
        <v>73</v>
      </c>
    </row>
    <row r="614" spans="1:19" ht="20.100000000000001" customHeight="1" x14ac:dyDescent="0.2">
      <c r="A614" s="5">
        <v>605</v>
      </c>
      <c r="B614" s="8" t="s">
        <v>23</v>
      </c>
      <c r="C614" s="8" t="s">
        <v>1899</v>
      </c>
      <c r="D614" s="8" t="s">
        <v>1900</v>
      </c>
      <c r="E614" s="5" t="s">
        <v>101</v>
      </c>
      <c r="F614" s="53" t="s">
        <v>636</v>
      </c>
      <c r="G614" s="79" t="s">
        <v>46</v>
      </c>
      <c r="H614" s="79"/>
      <c r="I614" s="5" t="s">
        <v>1901</v>
      </c>
      <c r="J614" s="5" t="s">
        <v>1902</v>
      </c>
      <c r="K614" s="35">
        <v>78</v>
      </c>
      <c r="L614" s="10">
        <v>700</v>
      </c>
      <c r="M614" s="6"/>
      <c r="N614" s="1"/>
      <c r="O614" t="str">
        <f t="shared" si="37"/>
        <v>B</v>
      </c>
      <c r="Q614" s="44" t="str">
        <f t="shared" si="38"/>
        <v>31/07/2485</v>
      </c>
      <c r="R614" s="45">
        <f t="shared" si="39"/>
        <v>15553</v>
      </c>
      <c r="S614" s="46">
        <f t="shared" si="36"/>
        <v>78</v>
      </c>
    </row>
    <row r="615" spans="1:19" ht="20.100000000000001" customHeight="1" x14ac:dyDescent="0.2">
      <c r="A615" s="5">
        <v>606</v>
      </c>
      <c r="B615" s="8" t="s">
        <v>23</v>
      </c>
      <c r="C615" s="8" t="s">
        <v>1903</v>
      </c>
      <c r="D615" s="8" t="s">
        <v>1904</v>
      </c>
      <c r="E615" s="5" t="s">
        <v>466</v>
      </c>
      <c r="F615" s="53" t="s">
        <v>636</v>
      </c>
      <c r="G615" s="79" t="s">
        <v>34</v>
      </c>
      <c r="H615" s="79"/>
      <c r="I615" s="5" t="s">
        <v>1905</v>
      </c>
      <c r="J615" s="5" t="s">
        <v>441</v>
      </c>
      <c r="K615" s="35">
        <v>86</v>
      </c>
      <c r="L615" s="10">
        <v>800</v>
      </c>
      <c r="M615" s="6"/>
      <c r="N615" s="1"/>
      <c r="O615" t="str">
        <f t="shared" si="37"/>
        <v>C</v>
      </c>
      <c r="Q615" s="44" t="str">
        <f t="shared" si="38"/>
        <v>01/01/2477</v>
      </c>
      <c r="R615" s="45">
        <f t="shared" si="39"/>
        <v>12420</v>
      </c>
      <c r="S615" s="46">
        <f t="shared" si="36"/>
        <v>86</v>
      </c>
    </row>
    <row r="616" spans="1:19" ht="20.100000000000001" customHeight="1" x14ac:dyDescent="0.2">
      <c r="A616" s="5">
        <v>607</v>
      </c>
      <c r="B616" s="8" t="s">
        <v>23</v>
      </c>
      <c r="C616" s="8" t="s">
        <v>1903</v>
      </c>
      <c r="D616" s="8" t="s">
        <v>314</v>
      </c>
      <c r="E616" s="5" t="s">
        <v>790</v>
      </c>
      <c r="F616" s="53" t="s">
        <v>636</v>
      </c>
      <c r="G616" s="79" t="s">
        <v>46</v>
      </c>
      <c r="H616" s="79"/>
      <c r="I616" s="5" t="s">
        <v>1906</v>
      </c>
      <c r="J616" s="5" t="s">
        <v>48</v>
      </c>
      <c r="K616" s="35">
        <v>71</v>
      </c>
      <c r="L616" s="10">
        <v>700</v>
      </c>
      <c r="M616" s="6"/>
      <c r="N616" s="1"/>
      <c r="O616" t="str">
        <f t="shared" si="37"/>
        <v>B</v>
      </c>
      <c r="Q616" s="44" t="str">
        <f t="shared" si="38"/>
        <v>01/01/2492</v>
      </c>
      <c r="R616" s="45">
        <f t="shared" si="39"/>
        <v>17899</v>
      </c>
      <c r="S616" s="46">
        <f t="shared" si="36"/>
        <v>71</v>
      </c>
    </row>
    <row r="617" spans="1:19" ht="20.100000000000001" customHeight="1" x14ac:dyDescent="0.2">
      <c r="A617" s="5">
        <v>608</v>
      </c>
      <c r="B617" s="8" t="s">
        <v>23</v>
      </c>
      <c r="C617" s="8" t="s">
        <v>1551</v>
      </c>
      <c r="D617" s="8" t="s">
        <v>1907</v>
      </c>
      <c r="E617" s="5" t="s">
        <v>169</v>
      </c>
      <c r="F617" s="53" t="s">
        <v>636</v>
      </c>
      <c r="G617" s="79" t="s">
        <v>34</v>
      </c>
      <c r="H617" s="79"/>
      <c r="I617" s="5" t="s">
        <v>1908</v>
      </c>
      <c r="J617" s="5" t="s">
        <v>555</v>
      </c>
      <c r="K617" s="35">
        <v>83</v>
      </c>
      <c r="L617" s="10">
        <v>800</v>
      </c>
      <c r="M617" s="6"/>
      <c r="N617" s="1"/>
      <c r="O617" t="str">
        <f t="shared" si="37"/>
        <v>C</v>
      </c>
      <c r="Q617" s="44" t="str">
        <f t="shared" si="38"/>
        <v>01/01/2480</v>
      </c>
      <c r="R617" s="45">
        <f t="shared" si="39"/>
        <v>13516</v>
      </c>
      <c r="S617" s="46">
        <f t="shared" si="36"/>
        <v>83</v>
      </c>
    </row>
    <row r="618" spans="1:19" ht="20.100000000000001" customHeight="1" x14ac:dyDescent="0.2">
      <c r="A618" s="5">
        <v>609</v>
      </c>
      <c r="B618" s="8" t="s">
        <v>15</v>
      </c>
      <c r="C618" s="8" t="s">
        <v>1909</v>
      </c>
      <c r="D618" s="8" t="s">
        <v>1840</v>
      </c>
      <c r="E618" s="5" t="s">
        <v>1270</v>
      </c>
      <c r="F618" s="53" t="s">
        <v>636</v>
      </c>
      <c r="G618" s="79" t="s">
        <v>46</v>
      </c>
      <c r="H618" s="79"/>
      <c r="I618" s="5" t="s">
        <v>1910</v>
      </c>
      <c r="J618" s="5" t="s">
        <v>1911</v>
      </c>
      <c r="K618" s="35">
        <v>63</v>
      </c>
      <c r="L618" s="10">
        <v>600</v>
      </c>
      <c r="M618" s="6"/>
      <c r="N618" s="1"/>
      <c r="O618" t="str">
        <f t="shared" si="37"/>
        <v>A</v>
      </c>
      <c r="Q618" s="44" t="str">
        <f t="shared" si="38"/>
        <v>18/11/2499</v>
      </c>
      <c r="R618" s="45">
        <f t="shared" si="39"/>
        <v>20777</v>
      </c>
      <c r="S618" s="46">
        <f t="shared" si="36"/>
        <v>63</v>
      </c>
    </row>
    <row r="619" spans="1:19" ht="20.100000000000001" customHeight="1" x14ac:dyDescent="0.2">
      <c r="A619" s="5">
        <v>610</v>
      </c>
      <c r="B619" s="8" t="s">
        <v>144</v>
      </c>
      <c r="C619" s="8" t="s">
        <v>801</v>
      </c>
      <c r="D619" s="8" t="s">
        <v>540</v>
      </c>
      <c r="E619" s="5" t="s">
        <v>1912</v>
      </c>
      <c r="F619" s="53" t="s">
        <v>636</v>
      </c>
      <c r="G619" s="79" t="s">
        <v>46</v>
      </c>
      <c r="H619" s="79"/>
      <c r="I619" s="5" t="s">
        <v>1913</v>
      </c>
      <c r="J619" s="5" t="s">
        <v>55</v>
      </c>
      <c r="K619" s="35">
        <v>70</v>
      </c>
      <c r="L619" s="10">
        <v>700</v>
      </c>
      <c r="M619" s="6"/>
      <c r="N619" s="1"/>
      <c r="O619" t="str">
        <f t="shared" si="37"/>
        <v>B</v>
      </c>
      <c r="Q619" s="44" t="str">
        <f t="shared" si="38"/>
        <v>01/01/2493</v>
      </c>
      <c r="R619" s="45">
        <f t="shared" si="39"/>
        <v>18264</v>
      </c>
      <c r="S619" s="46">
        <f t="shared" si="36"/>
        <v>70</v>
      </c>
    </row>
    <row r="620" spans="1:19" ht="20.100000000000001" customHeight="1" x14ac:dyDescent="0.2">
      <c r="A620" s="5">
        <v>611</v>
      </c>
      <c r="B620" s="8" t="s">
        <v>144</v>
      </c>
      <c r="C620" s="8" t="s">
        <v>801</v>
      </c>
      <c r="D620" s="8" t="s">
        <v>1757</v>
      </c>
      <c r="E620" s="5" t="s">
        <v>636</v>
      </c>
      <c r="F620" s="53" t="s">
        <v>636</v>
      </c>
      <c r="G620" s="79" t="s">
        <v>46</v>
      </c>
      <c r="H620" s="79"/>
      <c r="I620" s="5" t="s">
        <v>1914</v>
      </c>
      <c r="J620" s="5" t="s">
        <v>1915</v>
      </c>
      <c r="K620" s="35">
        <v>65</v>
      </c>
      <c r="L620" s="10">
        <v>600</v>
      </c>
      <c r="M620" s="6"/>
      <c r="N620" s="1"/>
      <c r="O620" t="str">
        <f t="shared" si="37"/>
        <v>A</v>
      </c>
      <c r="Q620" s="44" t="str">
        <f t="shared" si="38"/>
        <v>20/08/2498</v>
      </c>
      <c r="R620" s="45">
        <f t="shared" si="39"/>
        <v>20321</v>
      </c>
      <c r="S620" s="46">
        <f t="shared" si="36"/>
        <v>65</v>
      </c>
    </row>
    <row r="621" spans="1:19" ht="20.100000000000001" customHeight="1" x14ac:dyDescent="0.2">
      <c r="A621" s="5">
        <v>612</v>
      </c>
      <c r="B621" s="8" t="s">
        <v>23</v>
      </c>
      <c r="C621" s="8" t="s">
        <v>1916</v>
      </c>
      <c r="D621" s="8" t="s">
        <v>1680</v>
      </c>
      <c r="E621" s="5" t="s">
        <v>115</v>
      </c>
      <c r="F621" s="53" t="s">
        <v>636</v>
      </c>
      <c r="G621" s="79" t="s">
        <v>46</v>
      </c>
      <c r="H621" s="79"/>
      <c r="I621" s="5" t="s">
        <v>1917</v>
      </c>
      <c r="J621" s="5" t="s">
        <v>390</v>
      </c>
      <c r="K621" s="35">
        <v>66</v>
      </c>
      <c r="L621" s="10">
        <v>600</v>
      </c>
      <c r="M621" s="6"/>
      <c r="N621" s="1"/>
      <c r="O621" t="str">
        <f t="shared" si="37"/>
        <v>A</v>
      </c>
      <c r="Q621" s="44" t="str">
        <f t="shared" si="38"/>
        <v>01/01/2497</v>
      </c>
      <c r="R621" s="45">
        <f t="shared" si="39"/>
        <v>19725</v>
      </c>
      <c r="S621" s="46">
        <f t="shared" si="36"/>
        <v>66</v>
      </c>
    </row>
    <row r="622" spans="1:19" ht="20.100000000000001" customHeight="1" x14ac:dyDescent="0.2">
      <c r="A622" s="5">
        <v>613</v>
      </c>
      <c r="B622" s="8" t="s">
        <v>15</v>
      </c>
      <c r="C622" s="8" t="s">
        <v>1612</v>
      </c>
      <c r="D622" s="8" t="s">
        <v>1669</v>
      </c>
      <c r="E622" s="5" t="s">
        <v>369</v>
      </c>
      <c r="F622" s="53" t="s">
        <v>636</v>
      </c>
      <c r="G622" s="79" t="s">
        <v>46</v>
      </c>
      <c r="H622" s="79"/>
      <c r="I622" s="5" t="s">
        <v>1918</v>
      </c>
      <c r="J622" s="5" t="s">
        <v>441</v>
      </c>
      <c r="K622" s="35">
        <v>86</v>
      </c>
      <c r="L622" s="10">
        <v>800</v>
      </c>
      <c r="M622" s="6"/>
      <c r="N622" s="1"/>
      <c r="O622" t="str">
        <f t="shared" si="37"/>
        <v>C</v>
      </c>
      <c r="Q622" s="44" t="str">
        <f t="shared" si="38"/>
        <v>01/01/2477</v>
      </c>
      <c r="R622" s="45">
        <f t="shared" si="39"/>
        <v>12420</v>
      </c>
      <c r="S622" s="46">
        <f t="shared" si="36"/>
        <v>86</v>
      </c>
    </row>
    <row r="623" spans="1:19" ht="20.100000000000001" customHeight="1" x14ac:dyDescent="0.2">
      <c r="A623" s="5">
        <v>614</v>
      </c>
      <c r="B623" s="8" t="s">
        <v>23</v>
      </c>
      <c r="C623" s="8" t="s">
        <v>1636</v>
      </c>
      <c r="D623" s="8" t="s">
        <v>1678</v>
      </c>
      <c r="E623" s="5" t="s">
        <v>67</v>
      </c>
      <c r="F623" s="53" t="s">
        <v>636</v>
      </c>
      <c r="G623" s="79" t="s">
        <v>46</v>
      </c>
      <c r="H623" s="79"/>
      <c r="I623" s="5" t="s">
        <v>1919</v>
      </c>
      <c r="J623" s="5" t="s">
        <v>1920</v>
      </c>
      <c r="K623" s="35">
        <v>75</v>
      </c>
      <c r="L623" s="10">
        <v>700</v>
      </c>
      <c r="M623" s="6"/>
      <c r="N623" s="1"/>
      <c r="O623" t="str">
        <f t="shared" si="37"/>
        <v>B</v>
      </c>
      <c r="Q623" s="44" t="str">
        <f t="shared" si="38"/>
        <v>24/04/2488</v>
      </c>
      <c r="R623" s="45">
        <f t="shared" si="39"/>
        <v>16551</v>
      </c>
      <c r="S623" s="46">
        <f t="shared" si="36"/>
        <v>75</v>
      </c>
    </row>
    <row r="624" spans="1:19" ht="20.100000000000001" customHeight="1" x14ac:dyDescent="0.2">
      <c r="A624" s="5">
        <v>615</v>
      </c>
      <c r="B624" s="8" t="s">
        <v>15</v>
      </c>
      <c r="C624" s="8" t="s">
        <v>825</v>
      </c>
      <c r="D624" s="8" t="s">
        <v>1814</v>
      </c>
      <c r="E624" s="5" t="s">
        <v>164</v>
      </c>
      <c r="F624" s="53" t="s">
        <v>636</v>
      </c>
      <c r="G624" s="79" t="s">
        <v>34</v>
      </c>
      <c r="H624" s="79"/>
      <c r="I624" s="5" t="s">
        <v>1921</v>
      </c>
      <c r="J624" s="5" t="s">
        <v>1922</v>
      </c>
      <c r="K624" s="35">
        <v>66</v>
      </c>
      <c r="L624" s="10">
        <v>600</v>
      </c>
      <c r="M624" s="6"/>
      <c r="N624" s="1"/>
      <c r="O624" t="str">
        <f t="shared" si="37"/>
        <v>A</v>
      </c>
      <c r="Q624" s="44" t="str">
        <f t="shared" si="38"/>
        <v>22/03/2497</v>
      </c>
      <c r="R624" s="45">
        <f t="shared" si="39"/>
        <v>19805</v>
      </c>
      <c r="S624" s="46">
        <f t="shared" si="36"/>
        <v>66</v>
      </c>
    </row>
    <row r="625" spans="1:19" ht="20.100000000000001" customHeight="1" x14ac:dyDescent="0.2">
      <c r="A625" s="5">
        <v>616</v>
      </c>
      <c r="B625" s="8" t="s">
        <v>23</v>
      </c>
      <c r="C625" s="8" t="s">
        <v>1923</v>
      </c>
      <c r="D625" s="8" t="s">
        <v>1924</v>
      </c>
      <c r="E625" s="5" t="s">
        <v>243</v>
      </c>
      <c r="F625" s="53" t="s">
        <v>169</v>
      </c>
      <c r="G625" s="79" t="s">
        <v>46</v>
      </c>
      <c r="H625" s="79"/>
      <c r="I625" s="5" t="s">
        <v>1925</v>
      </c>
      <c r="J625" s="5" t="s">
        <v>162</v>
      </c>
      <c r="K625" s="35">
        <v>67</v>
      </c>
      <c r="L625" s="10">
        <v>600</v>
      </c>
      <c r="M625" s="6"/>
      <c r="N625" s="1"/>
      <c r="O625" t="str">
        <f t="shared" si="37"/>
        <v>A</v>
      </c>
      <c r="Q625" s="44" t="str">
        <f t="shared" si="38"/>
        <v>01/01/2496</v>
      </c>
      <c r="R625" s="45">
        <f t="shared" si="39"/>
        <v>19360</v>
      </c>
      <c r="S625" s="46">
        <f t="shared" si="36"/>
        <v>67</v>
      </c>
    </row>
    <row r="626" spans="1:19" ht="20.100000000000001" customHeight="1" x14ac:dyDescent="0.2">
      <c r="A626" s="5">
        <v>617</v>
      </c>
      <c r="B626" s="8" t="s">
        <v>15</v>
      </c>
      <c r="C626" s="8" t="s">
        <v>1926</v>
      </c>
      <c r="D626" s="8" t="s">
        <v>1927</v>
      </c>
      <c r="E626" s="5" t="s">
        <v>418</v>
      </c>
      <c r="F626" s="53" t="s">
        <v>169</v>
      </c>
      <c r="G626" s="79" t="s">
        <v>46</v>
      </c>
      <c r="H626" s="79"/>
      <c r="I626" s="5" t="s">
        <v>1928</v>
      </c>
      <c r="J626" s="5" t="s">
        <v>48</v>
      </c>
      <c r="K626" s="35">
        <v>71</v>
      </c>
      <c r="L626" s="10">
        <v>700</v>
      </c>
      <c r="M626" s="6"/>
      <c r="N626" s="1"/>
      <c r="O626" t="str">
        <f t="shared" si="37"/>
        <v>B</v>
      </c>
      <c r="Q626" s="44" t="str">
        <f t="shared" si="38"/>
        <v>01/01/2492</v>
      </c>
      <c r="R626" s="45">
        <f t="shared" si="39"/>
        <v>17899</v>
      </c>
      <c r="S626" s="46">
        <f t="shared" si="36"/>
        <v>71</v>
      </c>
    </row>
    <row r="627" spans="1:19" ht="20.100000000000001" customHeight="1" x14ac:dyDescent="0.2">
      <c r="A627" s="5">
        <v>618</v>
      </c>
      <c r="B627" s="8" t="s">
        <v>23</v>
      </c>
      <c r="C627" s="8" t="s">
        <v>43</v>
      </c>
      <c r="D627" s="8" t="s">
        <v>1929</v>
      </c>
      <c r="E627" s="5" t="s">
        <v>201</v>
      </c>
      <c r="F627" s="53" t="s">
        <v>169</v>
      </c>
      <c r="G627" s="79" t="s">
        <v>34</v>
      </c>
      <c r="H627" s="79"/>
      <c r="I627" s="5" t="s">
        <v>1930</v>
      </c>
      <c r="J627" s="5" t="s">
        <v>390</v>
      </c>
      <c r="K627" s="35">
        <v>66</v>
      </c>
      <c r="L627" s="10">
        <v>600</v>
      </c>
      <c r="M627" s="6"/>
      <c r="N627" s="1"/>
      <c r="O627" t="str">
        <f t="shared" si="37"/>
        <v>A</v>
      </c>
      <c r="Q627" s="44" t="str">
        <f t="shared" si="38"/>
        <v>01/01/2497</v>
      </c>
      <c r="R627" s="45">
        <f t="shared" si="39"/>
        <v>19725</v>
      </c>
      <c r="S627" s="46">
        <f t="shared" si="36"/>
        <v>66</v>
      </c>
    </row>
    <row r="628" spans="1:19" ht="20.100000000000001" customHeight="1" x14ac:dyDescent="0.2">
      <c r="A628" s="5">
        <v>619</v>
      </c>
      <c r="B628" s="8" t="s">
        <v>23</v>
      </c>
      <c r="C628" s="8" t="s">
        <v>1931</v>
      </c>
      <c r="D628" s="8" t="s">
        <v>1932</v>
      </c>
      <c r="E628" s="5" t="s">
        <v>127</v>
      </c>
      <c r="F628" s="53" t="s">
        <v>169</v>
      </c>
      <c r="G628" s="79" t="s">
        <v>46</v>
      </c>
      <c r="H628" s="79"/>
      <c r="I628" s="5" t="s">
        <v>1933</v>
      </c>
      <c r="J628" s="5" t="s">
        <v>1206</v>
      </c>
      <c r="K628" s="35">
        <v>85</v>
      </c>
      <c r="L628" s="10">
        <v>800</v>
      </c>
      <c r="M628" s="6"/>
      <c r="N628" s="1"/>
      <c r="O628" t="str">
        <f t="shared" si="37"/>
        <v>C</v>
      </c>
      <c r="Q628" s="44" t="str">
        <f t="shared" si="38"/>
        <v>01/01/2478</v>
      </c>
      <c r="R628" s="45">
        <f t="shared" si="39"/>
        <v>12785</v>
      </c>
      <c r="S628" s="46">
        <f t="shared" si="36"/>
        <v>85</v>
      </c>
    </row>
    <row r="629" spans="1:19" ht="20.100000000000001" customHeight="1" x14ac:dyDescent="0.2">
      <c r="A629" s="5">
        <v>620</v>
      </c>
      <c r="B629" s="8" t="s">
        <v>23</v>
      </c>
      <c r="C629" s="8" t="s">
        <v>1934</v>
      </c>
      <c r="D629" s="8" t="s">
        <v>1935</v>
      </c>
      <c r="E629" s="5" t="s">
        <v>97</v>
      </c>
      <c r="F629" s="53" t="s">
        <v>169</v>
      </c>
      <c r="G629" s="79" t="s">
        <v>46</v>
      </c>
      <c r="H629" s="79"/>
      <c r="I629" s="5" t="s">
        <v>1936</v>
      </c>
      <c r="J629" s="5" t="s">
        <v>1937</v>
      </c>
      <c r="K629" s="35">
        <v>65</v>
      </c>
      <c r="L629" s="10">
        <v>600</v>
      </c>
      <c r="M629" s="6"/>
      <c r="N629" s="1"/>
      <c r="O629" t="str">
        <f t="shared" si="37"/>
        <v>A</v>
      </c>
      <c r="Q629" s="44" t="str">
        <f t="shared" si="38"/>
        <v>23/05/2498</v>
      </c>
      <c r="R629" s="45">
        <f t="shared" si="39"/>
        <v>20232</v>
      </c>
      <c r="S629" s="46">
        <f t="shared" si="36"/>
        <v>65</v>
      </c>
    </row>
    <row r="630" spans="1:19" ht="20.100000000000001" customHeight="1" x14ac:dyDescent="0.2">
      <c r="A630" s="5">
        <v>621</v>
      </c>
      <c r="B630" s="8" t="s">
        <v>144</v>
      </c>
      <c r="C630" s="8" t="s">
        <v>85</v>
      </c>
      <c r="D630" s="8" t="s">
        <v>1938</v>
      </c>
      <c r="E630" s="5" t="s">
        <v>1939</v>
      </c>
      <c r="F630" s="53" t="s">
        <v>169</v>
      </c>
      <c r="G630" s="79" t="s">
        <v>46</v>
      </c>
      <c r="H630" s="79"/>
      <c r="I630" s="5" t="s">
        <v>1940</v>
      </c>
      <c r="J630" s="5" t="s">
        <v>1941</v>
      </c>
      <c r="K630" s="35">
        <v>64</v>
      </c>
      <c r="L630" s="10">
        <v>600</v>
      </c>
      <c r="M630" s="6"/>
      <c r="N630" s="1"/>
      <c r="O630" t="str">
        <f t="shared" si="37"/>
        <v>A</v>
      </c>
      <c r="Q630" s="44" t="str">
        <f t="shared" si="38"/>
        <v>17/04/2499</v>
      </c>
      <c r="R630" s="45">
        <f t="shared" si="39"/>
        <v>20562</v>
      </c>
      <c r="S630" s="46">
        <f t="shared" si="36"/>
        <v>64</v>
      </c>
    </row>
    <row r="631" spans="1:19" ht="20.100000000000001" customHeight="1" x14ac:dyDescent="0.2">
      <c r="A631" s="5">
        <v>622</v>
      </c>
      <c r="B631" s="8" t="s">
        <v>15</v>
      </c>
      <c r="C631" s="8" t="s">
        <v>90</v>
      </c>
      <c r="D631" s="8" t="s">
        <v>835</v>
      </c>
      <c r="E631" s="5" t="s">
        <v>1377</v>
      </c>
      <c r="F631" s="53" t="s">
        <v>169</v>
      </c>
      <c r="G631" s="79" t="s">
        <v>34</v>
      </c>
      <c r="H631" s="79"/>
      <c r="I631" s="5" t="s">
        <v>1942</v>
      </c>
      <c r="J631" s="5" t="s">
        <v>162</v>
      </c>
      <c r="K631" s="35">
        <v>67</v>
      </c>
      <c r="L631" s="10">
        <v>600</v>
      </c>
      <c r="M631" s="6"/>
      <c r="N631" s="1"/>
      <c r="O631" t="str">
        <f t="shared" si="37"/>
        <v>A</v>
      </c>
      <c r="Q631" s="44" t="str">
        <f t="shared" si="38"/>
        <v>01/01/2496</v>
      </c>
      <c r="R631" s="45">
        <f t="shared" si="39"/>
        <v>19360</v>
      </c>
      <c r="S631" s="46">
        <f t="shared" si="36"/>
        <v>67</v>
      </c>
    </row>
    <row r="632" spans="1:19" ht="20.100000000000001" customHeight="1" x14ac:dyDescent="0.2">
      <c r="A632" s="5">
        <v>623</v>
      </c>
      <c r="B632" s="8" t="s">
        <v>144</v>
      </c>
      <c r="C632" s="8" t="s">
        <v>125</v>
      </c>
      <c r="D632" s="8" t="s">
        <v>1943</v>
      </c>
      <c r="E632" s="5" t="s">
        <v>64</v>
      </c>
      <c r="F632" s="53" t="s">
        <v>169</v>
      </c>
      <c r="G632" s="79" t="s">
        <v>34</v>
      </c>
      <c r="H632" s="79"/>
      <c r="I632" s="5" t="s">
        <v>1944</v>
      </c>
      <c r="J632" s="5" t="s">
        <v>162</v>
      </c>
      <c r="K632" s="35">
        <v>67</v>
      </c>
      <c r="L632" s="10">
        <v>600</v>
      </c>
      <c r="M632" s="6"/>
      <c r="N632" s="1"/>
      <c r="O632" t="str">
        <f t="shared" si="37"/>
        <v>A</v>
      </c>
      <c r="Q632" s="44" t="str">
        <f t="shared" si="38"/>
        <v>01/01/2496</v>
      </c>
      <c r="R632" s="45">
        <f t="shared" si="39"/>
        <v>19360</v>
      </c>
      <c r="S632" s="46">
        <f t="shared" si="36"/>
        <v>67</v>
      </c>
    </row>
    <row r="633" spans="1:19" ht="20.100000000000001" customHeight="1" x14ac:dyDescent="0.2">
      <c r="A633" s="5">
        <v>624</v>
      </c>
      <c r="B633" s="8" t="s">
        <v>23</v>
      </c>
      <c r="C633" s="8" t="s">
        <v>964</v>
      </c>
      <c r="D633" s="8" t="s">
        <v>1945</v>
      </c>
      <c r="E633" s="5" t="s">
        <v>164</v>
      </c>
      <c r="F633" s="53" t="s">
        <v>169</v>
      </c>
      <c r="G633" s="79" t="s">
        <v>46</v>
      </c>
      <c r="H633" s="79"/>
      <c r="I633" s="5" t="s">
        <v>1946</v>
      </c>
      <c r="J633" s="5" t="s">
        <v>1947</v>
      </c>
      <c r="K633" s="35">
        <v>68</v>
      </c>
      <c r="L633" s="10">
        <v>600</v>
      </c>
      <c r="M633" s="6"/>
      <c r="N633" s="1"/>
      <c r="O633" t="str">
        <f t="shared" si="37"/>
        <v>A</v>
      </c>
      <c r="Q633" s="44" t="str">
        <f t="shared" si="38"/>
        <v>08/04/2495</v>
      </c>
      <c r="R633" s="45">
        <f t="shared" si="39"/>
        <v>19092</v>
      </c>
      <c r="S633" s="46">
        <f t="shared" si="36"/>
        <v>68</v>
      </c>
    </row>
    <row r="634" spans="1:19" ht="20.100000000000001" customHeight="1" x14ac:dyDescent="0.2">
      <c r="A634" s="5">
        <v>625</v>
      </c>
      <c r="B634" s="8" t="s">
        <v>144</v>
      </c>
      <c r="C634" s="8" t="s">
        <v>1948</v>
      </c>
      <c r="D634" s="8" t="s">
        <v>835</v>
      </c>
      <c r="E634" s="5" t="s">
        <v>369</v>
      </c>
      <c r="F634" s="53" t="s">
        <v>169</v>
      </c>
      <c r="G634" s="79" t="s">
        <v>34</v>
      </c>
      <c r="H634" s="79"/>
      <c r="I634" s="5" t="s">
        <v>1949</v>
      </c>
      <c r="J634" s="5" t="s">
        <v>1950</v>
      </c>
      <c r="K634" s="35">
        <v>64</v>
      </c>
      <c r="L634" s="10">
        <v>600</v>
      </c>
      <c r="M634" s="6"/>
      <c r="N634" s="1"/>
      <c r="O634" t="str">
        <f t="shared" si="37"/>
        <v>A</v>
      </c>
      <c r="Q634" s="44" t="str">
        <f t="shared" si="38"/>
        <v>08/07/2499</v>
      </c>
      <c r="R634" s="45">
        <f t="shared" si="39"/>
        <v>20644</v>
      </c>
      <c r="S634" s="46">
        <f t="shared" si="36"/>
        <v>64</v>
      </c>
    </row>
    <row r="635" spans="1:19" ht="20.100000000000001" customHeight="1" x14ac:dyDescent="0.2">
      <c r="A635" s="5">
        <v>626</v>
      </c>
      <c r="B635" s="8" t="s">
        <v>23</v>
      </c>
      <c r="C635" s="8" t="s">
        <v>1708</v>
      </c>
      <c r="D635" s="8" t="s">
        <v>1951</v>
      </c>
      <c r="E635" s="5" t="s">
        <v>92</v>
      </c>
      <c r="F635" s="53" t="s">
        <v>169</v>
      </c>
      <c r="G635" s="79" t="s">
        <v>34</v>
      </c>
      <c r="H635" s="79"/>
      <c r="I635" s="5" t="s">
        <v>1952</v>
      </c>
      <c r="J635" s="5" t="s">
        <v>61</v>
      </c>
      <c r="K635" s="35">
        <v>82</v>
      </c>
      <c r="L635" s="10">
        <v>800</v>
      </c>
      <c r="M635" s="6"/>
      <c r="N635" s="1"/>
      <c r="O635" t="str">
        <f t="shared" si="37"/>
        <v>C</v>
      </c>
      <c r="Q635" s="44" t="str">
        <f t="shared" si="38"/>
        <v>01/01/2481</v>
      </c>
      <c r="R635" s="45">
        <f t="shared" si="39"/>
        <v>13881</v>
      </c>
      <c r="S635" s="46">
        <f t="shared" si="36"/>
        <v>82</v>
      </c>
    </row>
    <row r="636" spans="1:19" ht="20.100000000000001" customHeight="1" x14ac:dyDescent="0.2">
      <c r="A636" s="5">
        <v>627</v>
      </c>
      <c r="B636" s="8" t="s">
        <v>15</v>
      </c>
      <c r="C636" s="8" t="s">
        <v>1953</v>
      </c>
      <c r="D636" s="8" t="s">
        <v>1929</v>
      </c>
      <c r="E636" s="5" t="s">
        <v>201</v>
      </c>
      <c r="F636" s="53" t="s">
        <v>169</v>
      </c>
      <c r="G636" s="79" t="s">
        <v>34</v>
      </c>
      <c r="H636" s="79"/>
      <c r="I636" s="5" t="s">
        <v>1954</v>
      </c>
      <c r="J636" s="5" t="s">
        <v>1955</v>
      </c>
      <c r="K636" s="35">
        <v>67</v>
      </c>
      <c r="L636" s="10">
        <v>600</v>
      </c>
      <c r="M636" s="6"/>
      <c r="N636" s="1"/>
      <c r="O636" t="str">
        <f t="shared" si="37"/>
        <v>A</v>
      </c>
      <c r="Q636" s="44" t="str">
        <f t="shared" si="38"/>
        <v>08/06/2496</v>
      </c>
      <c r="R636" s="45">
        <f t="shared" si="39"/>
        <v>19518</v>
      </c>
      <c r="S636" s="46">
        <f t="shared" si="36"/>
        <v>67</v>
      </c>
    </row>
    <row r="637" spans="1:19" ht="20.100000000000001" customHeight="1" x14ac:dyDescent="0.2">
      <c r="A637" s="5">
        <v>628</v>
      </c>
      <c r="B637" s="8" t="s">
        <v>23</v>
      </c>
      <c r="C637" s="8" t="s">
        <v>1956</v>
      </c>
      <c r="D637" s="8" t="s">
        <v>1957</v>
      </c>
      <c r="E637" s="5" t="s">
        <v>192</v>
      </c>
      <c r="F637" s="53" t="s">
        <v>169</v>
      </c>
      <c r="G637" s="79" t="s">
        <v>34</v>
      </c>
      <c r="H637" s="79"/>
      <c r="I637" s="5" t="s">
        <v>1958</v>
      </c>
      <c r="J637" s="5" t="s">
        <v>224</v>
      </c>
      <c r="K637" s="35">
        <v>68</v>
      </c>
      <c r="L637" s="10">
        <v>600</v>
      </c>
      <c r="M637" s="6"/>
      <c r="N637" s="1"/>
      <c r="O637" t="str">
        <f t="shared" si="37"/>
        <v>A</v>
      </c>
      <c r="Q637" s="44" t="str">
        <f t="shared" si="38"/>
        <v>01/01/2495</v>
      </c>
      <c r="R637" s="45">
        <f t="shared" si="39"/>
        <v>18994</v>
      </c>
      <c r="S637" s="46">
        <f t="shared" si="36"/>
        <v>68</v>
      </c>
    </row>
    <row r="638" spans="1:19" ht="20.100000000000001" customHeight="1" x14ac:dyDescent="0.2">
      <c r="A638" s="5">
        <v>629</v>
      </c>
      <c r="B638" s="8" t="s">
        <v>23</v>
      </c>
      <c r="C638" s="8" t="s">
        <v>1959</v>
      </c>
      <c r="D638" s="8" t="s">
        <v>1960</v>
      </c>
      <c r="E638" s="5" t="s">
        <v>330</v>
      </c>
      <c r="F638" s="53" t="s">
        <v>169</v>
      </c>
      <c r="G638" s="79" t="s">
        <v>46</v>
      </c>
      <c r="H638" s="79"/>
      <c r="I638" s="5" t="s">
        <v>1961</v>
      </c>
      <c r="J638" s="5" t="s">
        <v>1962</v>
      </c>
      <c r="K638" s="35">
        <v>65</v>
      </c>
      <c r="L638" s="10">
        <v>600</v>
      </c>
      <c r="M638" s="6"/>
      <c r="N638" s="1"/>
      <c r="O638" t="str">
        <f t="shared" si="37"/>
        <v>A</v>
      </c>
      <c r="Q638" s="44" t="str">
        <f t="shared" si="38"/>
        <v>30/07/2498</v>
      </c>
      <c r="R638" s="45">
        <f t="shared" si="39"/>
        <v>20300</v>
      </c>
      <c r="S638" s="46">
        <f t="shared" si="36"/>
        <v>65</v>
      </c>
    </row>
    <row r="639" spans="1:19" ht="20.100000000000001" customHeight="1" x14ac:dyDescent="0.2">
      <c r="A639" s="5">
        <v>630</v>
      </c>
      <c r="B639" s="8" t="s">
        <v>15</v>
      </c>
      <c r="C639" s="8" t="s">
        <v>1963</v>
      </c>
      <c r="D639" s="8" t="s">
        <v>1097</v>
      </c>
      <c r="E639" s="5" t="s">
        <v>374</v>
      </c>
      <c r="F639" s="53" t="s">
        <v>169</v>
      </c>
      <c r="G639" s="79" t="s">
        <v>34</v>
      </c>
      <c r="H639" s="79"/>
      <c r="I639" s="5" t="s">
        <v>1964</v>
      </c>
      <c r="J639" s="5" t="s">
        <v>48</v>
      </c>
      <c r="K639" s="35">
        <v>71</v>
      </c>
      <c r="L639" s="10">
        <v>700</v>
      </c>
      <c r="M639" s="6"/>
      <c r="N639" s="1"/>
      <c r="O639" t="str">
        <f t="shared" si="37"/>
        <v>B</v>
      </c>
      <c r="Q639" s="44" t="str">
        <f t="shared" si="38"/>
        <v>01/01/2492</v>
      </c>
      <c r="R639" s="45">
        <f t="shared" si="39"/>
        <v>17899</v>
      </c>
      <c r="S639" s="46">
        <f t="shared" si="36"/>
        <v>71</v>
      </c>
    </row>
    <row r="640" spans="1:19" ht="20.100000000000001" customHeight="1" x14ac:dyDescent="0.2">
      <c r="A640" s="5">
        <v>631</v>
      </c>
      <c r="B640" s="8" t="s">
        <v>23</v>
      </c>
      <c r="C640" s="8" t="s">
        <v>1965</v>
      </c>
      <c r="D640" s="8" t="s">
        <v>835</v>
      </c>
      <c r="E640" s="5" t="s">
        <v>169</v>
      </c>
      <c r="F640" s="53" t="s">
        <v>169</v>
      </c>
      <c r="G640" s="79" t="s">
        <v>34</v>
      </c>
      <c r="H640" s="79"/>
      <c r="I640" s="5" t="s">
        <v>1966</v>
      </c>
      <c r="J640" s="5" t="s">
        <v>174</v>
      </c>
      <c r="K640" s="35">
        <v>81</v>
      </c>
      <c r="L640" s="10">
        <v>800</v>
      </c>
      <c r="M640" s="6"/>
      <c r="N640" s="1"/>
      <c r="O640" t="str">
        <f t="shared" si="37"/>
        <v>C</v>
      </c>
      <c r="Q640" s="44" t="str">
        <f t="shared" si="38"/>
        <v>01/01/2482</v>
      </c>
      <c r="R640" s="45">
        <f t="shared" si="39"/>
        <v>14246</v>
      </c>
      <c r="S640" s="46">
        <f t="shared" si="36"/>
        <v>81</v>
      </c>
    </row>
    <row r="641" spans="1:19" ht="20.100000000000001" customHeight="1" x14ac:dyDescent="0.2">
      <c r="A641" s="5">
        <v>632</v>
      </c>
      <c r="B641" s="8" t="s">
        <v>15</v>
      </c>
      <c r="C641" s="8" t="s">
        <v>1967</v>
      </c>
      <c r="D641" s="8" t="s">
        <v>593</v>
      </c>
      <c r="E641" s="5" t="s">
        <v>33</v>
      </c>
      <c r="F641" s="53" t="s">
        <v>169</v>
      </c>
      <c r="G641" s="79" t="s">
        <v>46</v>
      </c>
      <c r="H641" s="79"/>
      <c r="I641" s="5" t="s">
        <v>1968</v>
      </c>
      <c r="J641" s="5" t="s">
        <v>162</v>
      </c>
      <c r="K641" s="35">
        <v>67</v>
      </c>
      <c r="L641" s="10">
        <v>600</v>
      </c>
      <c r="M641" s="6"/>
      <c r="N641" s="1"/>
      <c r="O641" t="str">
        <f t="shared" si="37"/>
        <v>A</v>
      </c>
      <c r="Q641" s="44" t="str">
        <f t="shared" si="38"/>
        <v>01/01/2496</v>
      </c>
      <c r="R641" s="45">
        <f t="shared" si="39"/>
        <v>19360</v>
      </c>
      <c r="S641" s="46">
        <f t="shared" si="36"/>
        <v>67</v>
      </c>
    </row>
    <row r="642" spans="1:19" ht="20.100000000000001" customHeight="1" x14ac:dyDescent="0.2">
      <c r="A642" s="5">
        <v>633</v>
      </c>
      <c r="B642" s="8" t="s">
        <v>23</v>
      </c>
      <c r="C642" s="8" t="s">
        <v>1119</v>
      </c>
      <c r="D642" s="8" t="s">
        <v>1969</v>
      </c>
      <c r="E642" s="5" t="s">
        <v>279</v>
      </c>
      <c r="F642" s="53" t="s">
        <v>169</v>
      </c>
      <c r="G642" s="79" t="s">
        <v>34</v>
      </c>
      <c r="H642" s="79"/>
      <c r="I642" s="5" t="s">
        <v>1970</v>
      </c>
      <c r="J642" s="5" t="s">
        <v>1301</v>
      </c>
      <c r="K642" s="35">
        <v>75</v>
      </c>
      <c r="L642" s="10">
        <v>700</v>
      </c>
      <c r="M642" s="6"/>
      <c r="N642" s="1"/>
      <c r="O642" t="str">
        <f t="shared" si="37"/>
        <v>B</v>
      </c>
      <c r="Q642" s="44" t="str">
        <f t="shared" si="38"/>
        <v>01/01/2488</v>
      </c>
      <c r="R642" s="45">
        <f t="shared" si="39"/>
        <v>16438</v>
      </c>
      <c r="S642" s="46">
        <f t="shared" si="36"/>
        <v>75</v>
      </c>
    </row>
    <row r="643" spans="1:19" ht="20.100000000000001" customHeight="1" x14ac:dyDescent="0.2">
      <c r="A643" s="5">
        <v>634</v>
      </c>
      <c r="B643" s="8" t="s">
        <v>23</v>
      </c>
      <c r="C643" s="8" t="s">
        <v>338</v>
      </c>
      <c r="D643" s="8" t="s">
        <v>1971</v>
      </c>
      <c r="E643" s="5" t="s">
        <v>1972</v>
      </c>
      <c r="F643" s="53" t="s">
        <v>169</v>
      </c>
      <c r="G643" s="79" t="s">
        <v>46</v>
      </c>
      <c r="H643" s="79"/>
      <c r="I643" s="5" t="s">
        <v>1973</v>
      </c>
      <c r="J643" s="5" t="s">
        <v>390</v>
      </c>
      <c r="K643" s="35">
        <v>66</v>
      </c>
      <c r="L643" s="10">
        <v>600</v>
      </c>
      <c r="M643" s="6"/>
      <c r="N643" s="1"/>
      <c r="O643" t="str">
        <f t="shared" si="37"/>
        <v>A</v>
      </c>
      <c r="Q643" s="44" t="str">
        <f t="shared" si="38"/>
        <v>01/01/2497</v>
      </c>
      <c r="R643" s="45">
        <f t="shared" si="39"/>
        <v>19725</v>
      </c>
      <c r="S643" s="46">
        <f t="shared" si="36"/>
        <v>66</v>
      </c>
    </row>
    <row r="644" spans="1:19" ht="20.100000000000001" customHeight="1" x14ac:dyDescent="0.2">
      <c r="A644" s="5">
        <v>635</v>
      </c>
      <c r="B644" s="8" t="s">
        <v>23</v>
      </c>
      <c r="C644" s="8" t="s">
        <v>338</v>
      </c>
      <c r="D644" s="8" t="s">
        <v>282</v>
      </c>
      <c r="E644" s="5" t="s">
        <v>207</v>
      </c>
      <c r="F644" s="53" t="s">
        <v>169</v>
      </c>
      <c r="G644" s="79" t="s">
        <v>34</v>
      </c>
      <c r="H644" s="79"/>
      <c r="I644" s="5" t="s">
        <v>1974</v>
      </c>
      <c r="J644" s="5" t="s">
        <v>1975</v>
      </c>
      <c r="K644" s="35">
        <v>75</v>
      </c>
      <c r="L644" s="10">
        <v>700</v>
      </c>
      <c r="M644" s="6"/>
      <c r="N644" s="1"/>
      <c r="O644" t="str">
        <f t="shared" si="37"/>
        <v>B</v>
      </c>
      <c r="Q644" s="44" t="str">
        <f t="shared" si="38"/>
        <v>18/01/2488</v>
      </c>
      <c r="R644" s="45">
        <f t="shared" si="39"/>
        <v>16455</v>
      </c>
      <c r="S644" s="46">
        <f t="shared" si="36"/>
        <v>75</v>
      </c>
    </row>
    <row r="645" spans="1:19" ht="20.100000000000001" customHeight="1" x14ac:dyDescent="0.2">
      <c r="A645" s="5">
        <v>636</v>
      </c>
      <c r="B645" s="8" t="s">
        <v>23</v>
      </c>
      <c r="C645" s="8" t="s">
        <v>343</v>
      </c>
      <c r="D645" s="8" t="s">
        <v>1976</v>
      </c>
      <c r="E645" s="5" t="s">
        <v>636</v>
      </c>
      <c r="F645" s="53" t="s">
        <v>169</v>
      </c>
      <c r="G645" s="79" t="s">
        <v>34</v>
      </c>
      <c r="H645" s="79"/>
      <c r="I645" s="5" t="s">
        <v>1977</v>
      </c>
      <c r="J645" s="5" t="s">
        <v>1978</v>
      </c>
      <c r="K645" s="35">
        <v>61</v>
      </c>
      <c r="L645" s="10">
        <v>600</v>
      </c>
      <c r="M645" s="6"/>
      <c r="N645" s="1"/>
      <c r="O645" t="str">
        <f t="shared" si="37"/>
        <v>A</v>
      </c>
      <c r="Q645" s="44" t="str">
        <f t="shared" si="38"/>
        <v>22/11/2501</v>
      </c>
      <c r="R645" s="45">
        <f t="shared" si="39"/>
        <v>21511</v>
      </c>
      <c r="S645" s="46">
        <f t="shared" si="36"/>
        <v>61</v>
      </c>
    </row>
    <row r="646" spans="1:19" ht="20.100000000000001" customHeight="1" x14ac:dyDescent="0.2">
      <c r="A646" s="5">
        <v>637</v>
      </c>
      <c r="B646" s="8" t="s">
        <v>23</v>
      </c>
      <c r="C646" s="8" t="s">
        <v>363</v>
      </c>
      <c r="D646" s="8" t="s">
        <v>1979</v>
      </c>
      <c r="E646" s="5" t="s">
        <v>311</v>
      </c>
      <c r="F646" s="53" t="s">
        <v>169</v>
      </c>
      <c r="G646" s="79" t="s">
        <v>34</v>
      </c>
      <c r="H646" s="79"/>
      <c r="I646" s="5" t="s">
        <v>1980</v>
      </c>
      <c r="J646" s="5" t="s">
        <v>162</v>
      </c>
      <c r="K646" s="35">
        <v>67</v>
      </c>
      <c r="L646" s="10">
        <v>600</v>
      </c>
      <c r="M646" s="6"/>
      <c r="N646" s="1"/>
      <c r="O646" t="str">
        <f t="shared" si="37"/>
        <v>A</v>
      </c>
      <c r="Q646" s="44" t="str">
        <f t="shared" si="38"/>
        <v>01/01/2496</v>
      </c>
      <c r="R646" s="45">
        <f t="shared" si="39"/>
        <v>19360</v>
      </c>
      <c r="S646" s="46">
        <f t="shared" si="36"/>
        <v>67</v>
      </c>
    </row>
    <row r="647" spans="1:19" ht="20.100000000000001" customHeight="1" x14ac:dyDescent="0.2">
      <c r="A647" s="5">
        <v>638</v>
      </c>
      <c r="B647" s="8" t="s">
        <v>23</v>
      </c>
      <c r="C647" s="8" t="s">
        <v>1981</v>
      </c>
      <c r="D647" s="8" t="s">
        <v>465</v>
      </c>
      <c r="E647" s="5" t="s">
        <v>112</v>
      </c>
      <c r="F647" s="53" t="s">
        <v>169</v>
      </c>
      <c r="G647" s="79" t="s">
        <v>34</v>
      </c>
      <c r="H647" s="79"/>
      <c r="I647" s="5" t="s">
        <v>1982</v>
      </c>
      <c r="J647" s="5" t="s">
        <v>214</v>
      </c>
      <c r="K647" s="35">
        <v>90</v>
      </c>
      <c r="L647" s="10">
        <v>1000</v>
      </c>
      <c r="M647" s="6"/>
      <c r="N647" s="1"/>
      <c r="O647" t="str">
        <f t="shared" si="37"/>
        <v>D</v>
      </c>
      <c r="Q647" s="44" t="str">
        <f t="shared" si="38"/>
        <v>01/01/2473</v>
      </c>
      <c r="R647" s="45">
        <f t="shared" si="39"/>
        <v>10959</v>
      </c>
      <c r="S647" s="46">
        <f t="shared" si="36"/>
        <v>90</v>
      </c>
    </row>
    <row r="648" spans="1:19" ht="20.100000000000001" customHeight="1" x14ac:dyDescent="0.2">
      <c r="A648" s="5">
        <v>639</v>
      </c>
      <c r="B648" s="8" t="s">
        <v>144</v>
      </c>
      <c r="C648" s="8" t="s">
        <v>1152</v>
      </c>
      <c r="D648" s="8" t="s">
        <v>1683</v>
      </c>
      <c r="E648" s="5" t="s">
        <v>340</v>
      </c>
      <c r="F648" s="53" t="s">
        <v>169</v>
      </c>
      <c r="G648" s="79" t="s">
        <v>34</v>
      </c>
      <c r="H648" s="79"/>
      <c r="I648" s="5" t="s">
        <v>1983</v>
      </c>
      <c r="J648" s="5" t="s">
        <v>1984</v>
      </c>
      <c r="K648" s="35">
        <v>68</v>
      </c>
      <c r="L648" s="10">
        <v>600</v>
      </c>
      <c r="M648" s="6"/>
      <c r="N648" s="1"/>
      <c r="O648" t="str">
        <f t="shared" si="37"/>
        <v>A</v>
      </c>
      <c r="Q648" s="44" t="str">
        <f t="shared" si="38"/>
        <v>05/07/2495</v>
      </c>
      <c r="R648" s="45">
        <f t="shared" si="39"/>
        <v>19180</v>
      </c>
      <c r="S648" s="46">
        <f t="shared" si="36"/>
        <v>68</v>
      </c>
    </row>
    <row r="649" spans="1:19" ht="20.100000000000001" customHeight="1" x14ac:dyDescent="0.2">
      <c r="A649" s="5">
        <v>640</v>
      </c>
      <c r="B649" s="8" t="s">
        <v>23</v>
      </c>
      <c r="C649" s="8" t="s">
        <v>380</v>
      </c>
      <c r="D649" s="8" t="s">
        <v>1985</v>
      </c>
      <c r="E649" s="5" t="s">
        <v>688</v>
      </c>
      <c r="F649" s="53" t="s">
        <v>169</v>
      </c>
      <c r="G649" s="79" t="s">
        <v>46</v>
      </c>
      <c r="H649" s="79"/>
      <c r="I649" s="5" t="s">
        <v>1986</v>
      </c>
      <c r="J649" s="5" t="s">
        <v>555</v>
      </c>
      <c r="K649" s="35">
        <v>83</v>
      </c>
      <c r="L649" s="10">
        <v>800</v>
      </c>
      <c r="M649" s="6"/>
      <c r="N649" s="1"/>
      <c r="O649" t="str">
        <f t="shared" si="37"/>
        <v>C</v>
      </c>
      <c r="Q649" s="44" t="str">
        <f t="shared" si="38"/>
        <v>01/01/2480</v>
      </c>
      <c r="R649" s="45">
        <f t="shared" si="39"/>
        <v>13516</v>
      </c>
      <c r="S649" s="46">
        <f t="shared" si="36"/>
        <v>83</v>
      </c>
    </row>
    <row r="650" spans="1:19" ht="20.100000000000001" customHeight="1" x14ac:dyDescent="0.2">
      <c r="A650" s="5">
        <v>641</v>
      </c>
      <c r="B650" s="8" t="s">
        <v>15</v>
      </c>
      <c r="C650" s="8" t="s">
        <v>384</v>
      </c>
      <c r="D650" s="8" t="s">
        <v>278</v>
      </c>
      <c r="E650" s="5" t="s">
        <v>1987</v>
      </c>
      <c r="F650" s="53" t="s">
        <v>169</v>
      </c>
      <c r="G650" s="79" t="s">
        <v>46</v>
      </c>
      <c r="H650" s="79"/>
      <c r="I650" s="5" t="s">
        <v>1988</v>
      </c>
      <c r="J650" s="5" t="s">
        <v>646</v>
      </c>
      <c r="K650" s="35">
        <v>64</v>
      </c>
      <c r="L650" s="10">
        <v>600</v>
      </c>
      <c r="M650" s="6"/>
      <c r="N650" s="1"/>
      <c r="O650" t="str">
        <f t="shared" si="37"/>
        <v>A</v>
      </c>
      <c r="Q650" s="44" t="str">
        <f t="shared" si="38"/>
        <v>01/01/2499</v>
      </c>
      <c r="R650" s="45">
        <f t="shared" si="39"/>
        <v>20455</v>
      </c>
      <c r="S650" s="46">
        <f t="shared" ref="S650:S713" si="40">DATEDIF(R650,$R$1,"y")</f>
        <v>64</v>
      </c>
    </row>
    <row r="651" spans="1:19" ht="20.100000000000001" customHeight="1" x14ac:dyDescent="0.2">
      <c r="A651" s="5">
        <v>642</v>
      </c>
      <c r="B651" s="8" t="s">
        <v>15</v>
      </c>
      <c r="C651" s="8" t="s">
        <v>1989</v>
      </c>
      <c r="D651" s="8" t="s">
        <v>835</v>
      </c>
      <c r="E651" s="5" t="s">
        <v>369</v>
      </c>
      <c r="F651" s="53" t="s">
        <v>169</v>
      </c>
      <c r="G651" s="79" t="s">
        <v>34</v>
      </c>
      <c r="H651" s="79"/>
      <c r="I651" s="5" t="s">
        <v>1990</v>
      </c>
      <c r="J651" s="5" t="s">
        <v>1813</v>
      </c>
      <c r="K651" s="35">
        <v>61</v>
      </c>
      <c r="L651" s="10">
        <v>600</v>
      </c>
      <c r="M651" s="6"/>
      <c r="N651" s="1"/>
      <c r="O651" t="str">
        <f t="shared" ref="O651:O714" si="41">IF(K651&gt;=90,"D",IF(K651&gt;=80,"C",IF(K651&gt;=70,"B",IF(K651&gt;=60,"A","เสียชีวิต"))))</f>
        <v>A</v>
      </c>
      <c r="Q651" s="44" t="str">
        <f t="shared" ref="Q651:Q714" si="42">J651</f>
        <v>01/01/2502</v>
      </c>
      <c r="R651" s="45">
        <f t="shared" si="39"/>
        <v>21551</v>
      </c>
      <c r="S651" s="46">
        <f t="shared" si="40"/>
        <v>61</v>
      </c>
    </row>
    <row r="652" spans="1:19" ht="20.100000000000001" customHeight="1" x14ac:dyDescent="0.2">
      <c r="A652" s="5">
        <v>643</v>
      </c>
      <c r="B652" s="8" t="s">
        <v>15</v>
      </c>
      <c r="C652" s="8" t="s">
        <v>1991</v>
      </c>
      <c r="D652" s="8" t="s">
        <v>1945</v>
      </c>
      <c r="E652" s="5" t="s">
        <v>836</v>
      </c>
      <c r="F652" s="53" t="s">
        <v>169</v>
      </c>
      <c r="G652" s="79" t="s">
        <v>46</v>
      </c>
      <c r="H652" s="79"/>
      <c r="I652" s="5" t="s">
        <v>1992</v>
      </c>
      <c r="J652" s="5" t="s">
        <v>1993</v>
      </c>
      <c r="K652" s="35">
        <v>61</v>
      </c>
      <c r="L652" s="10">
        <v>600</v>
      </c>
      <c r="M652" s="6"/>
      <c r="N652" s="1"/>
      <c r="O652" t="str">
        <f t="shared" si="41"/>
        <v>A</v>
      </c>
      <c r="Q652" s="44" t="str">
        <f t="shared" si="42"/>
        <v>02/03/2502</v>
      </c>
      <c r="R652" s="45">
        <f t="shared" si="39"/>
        <v>21611</v>
      </c>
      <c r="S652" s="46">
        <f t="shared" si="40"/>
        <v>61</v>
      </c>
    </row>
    <row r="653" spans="1:19" ht="20.100000000000001" customHeight="1" x14ac:dyDescent="0.2">
      <c r="A653" s="5">
        <v>644</v>
      </c>
      <c r="B653" s="8" t="s">
        <v>15</v>
      </c>
      <c r="C653" s="8" t="s">
        <v>388</v>
      </c>
      <c r="D653" s="8" t="s">
        <v>1994</v>
      </c>
      <c r="E653" s="5" t="s">
        <v>374</v>
      </c>
      <c r="F653" s="53" t="s">
        <v>169</v>
      </c>
      <c r="G653" s="79" t="s">
        <v>46</v>
      </c>
      <c r="H653" s="79"/>
      <c r="I653" s="5" t="s">
        <v>1995</v>
      </c>
      <c r="J653" s="5" t="s">
        <v>224</v>
      </c>
      <c r="K653" s="35">
        <v>68</v>
      </c>
      <c r="L653" s="10">
        <v>600</v>
      </c>
      <c r="M653" s="6"/>
      <c r="N653" s="1"/>
      <c r="O653" t="str">
        <f t="shared" si="41"/>
        <v>A</v>
      </c>
      <c r="Q653" s="44" t="str">
        <f t="shared" si="42"/>
        <v>01/01/2495</v>
      </c>
      <c r="R653" s="45">
        <f t="shared" si="39"/>
        <v>18994</v>
      </c>
      <c r="S653" s="46">
        <f t="shared" si="40"/>
        <v>68</v>
      </c>
    </row>
    <row r="654" spans="1:19" ht="20.100000000000001" customHeight="1" x14ac:dyDescent="0.2">
      <c r="A654" s="5">
        <v>645</v>
      </c>
      <c r="B654" s="8" t="s">
        <v>23</v>
      </c>
      <c r="C654" s="8" t="s">
        <v>400</v>
      </c>
      <c r="D654" s="8" t="s">
        <v>1996</v>
      </c>
      <c r="E654" s="5" t="s">
        <v>26</v>
      </c>
      <c r="F654" s="53" t="s">
        <v>169</v>
      </c>
      <c r="G654" s="79" t="s">
        <v>34</v>
      </c>
      <c r="H654" s="79"/>
      <c r="I654" s="5" t="s">
        <v>1997</v>
      </c>
      <c r="J654" s="5" t="s">
        <v>1998</v>
      </c>
      <c r="K654" s="35">
        <v>60</v>
      </c>
      <c r="L654" s="10">
        <v>600</v>
      </c>
      <c r="M654" s="6"/>
      <c r="N654" s="1"/>
      <c r="O654" t="str">
        <f t="shared" si="41"/>
        <v>A</v>
      </c>
      <c r="Q654" s="44" t="str">
        <f t="shared" si="42"/>
        <v>23/03/2503</v>
      </c>
      <c r="R654" s="45">
        <f t="shared" si="39"/>
        <v>21998</v>
      </c>
      <c r="S654" s="46">
        <f t="shared" si="40"/>
        <v>60</v>
      </c>
    </row>
    <row r="655" spans="1:19" ht="20.100000000000001" customHeight="1" x14ac:dyDescent="0.2">
      <c r="A655" s="5">
        <v>646</v>
      </c>
      <c r="B655" s="8" t="s">
        <v>23</v>
      </c>
      <c r="C655" s="8" t="s">
        <v>421</v>
      </c>
      <c r="D655" s="8" t="s">
        <v>1999</v>
      </c>
      <c r="E655" s="5" t="s">
        <v>2000</v>
      </c>
      <c r="F655" s="53" t="s">
        <v>169</v>
      </c>
      <c r="G655" s="79" t="s">
        <v>34</v>
      </c>
      <c r="H655" s="79"/>
      <c r="I655" s="5" t="s">
        <v>2001</v>
      </c>
      <c r="J655" s="5" t="s">
        <v>55</v>
      </c>
      <c r="K655" s="35">
        <v>70</v>
      </c>
      <c r="L655" s="10">
        <v>700</v>
      </c>
      <c r="M655" s="6"/>
      <c r="N655" s="1"/>
      <c r="O655" t="str">
        <f t="shared" si="41"/>
        <v>B</v>
      </c>
      <c r="Q655" s="44" t="str">
        <f t="shared" si="42"/>
        <v>01/01/2493</v>
      </c>
      <c r="R655" s="45">
        <f t="shared" ref="R655:R718" si="43">DATE(YEAR(Q655)-543,MONTH(Q655),DAY(Q655))</f>
        <v>18264</v>
      </c>
      <c r="S655" s="46">
        <f t="shared" si="40"/>
        <v>70</v>
      </c>
    </row>
    <row r="656" spans="1:19" ht="20.100000000000001" customHeight="1" x14ac:dyDescent="0.2">
      <c r="A656" s="5">
        <v>647</v>
      </c>
      <c r="B656" s="8" t="s">
        <v>15</v>
      </c>
      <c r="C656" s="8" t="s">
        <v>1215</v>
      </c>
      <c r="D656" s="8" t="s">
        <v>1927</v>
      </c>
      <c r="E656" s="5" t="s">
        <v>466</v>
      </c>
      <c r="F656" s="53" t="s">
        <v>169</v>
      </c>
      <c r="G656" s="79" t="s">
        <v>46</v>
      </c>
      <c r="H656" s="79"/>
      <c r="I656" s="5" t="s">
        <v>2002</v>
      </c>
      <c r="J656" s="5" t="s">
        <v>846</v>
      </c>
      <c r="K656" s="35">
        <v>84</v>
      </c>
      <c r="L656" s="10">
        <v>800</v>
      </c>
      <c r="M656" s="6"/>
      <c r="N656" s="1"/>
      <c r="O656" t="str">
        <f t="shared" si="41"/>
        <v>C</v>
      </c>
      <c r="Q656" s="44" t="str">
        <f t="shared" si="42"/>
        <v>01/01/2479</v>
      </c>
      <c r="R656" s="45">
        <f t="shared" si="43"/>
        <v>13150</v>
      </c>
      <c r="S656" s="46">
        <f t="shared" si="40"/>
        <v>84</v>
      </c>
    </row>
    <row r="657" spans="1:19" ht="20.100000000000001" customHeight="1" x14ac:dyDescent="0.2">
      <c r="A657" s="5">
        <v>648</v>
      </c>
      <c r="B657" s="8" t="s">
        <v>144</v>
      </c>
      <c r="C657" s="8" t="s">
        <v>1223</v>
      </c>
      <c r="D657" s="8" t="s">
        <v>131</v>
      </c>
      <c r="E657" s="5" t="s">
        <v>688</v>
      </c>
      <c r="F657" s="53" t="s">
        <v>169</v>
      </c>
      <c r="G657" s="79" t="s">
        <v>34</v>
      </c>
      <c r="H657" s="79"/>
      <c r="I657" s="5" t="s">
        <v>2003</v>
      </c>
      <c r="J657" s="5" t="s">
        <v>2004</v>
      </c>
      <c r="K657" s="35">
        <v>66</v>
      </c>
      <c r="L657" s="10">
        <v>600</v>
      </c>
      <c r="M657" s="6"/>
      <c r="N657" s="1"/>
      <c r="O657" t="str">
        <f t="shared" si="41"/>
        <v>A</v>
      </c>
      <c r="Q657" s="44" t="str">
        <f t="shared" si="42"/>
        <v>18/05/2497</v>
      </c>
      <c r="R657" s="45">
        <f t="shared" si="43"/>
        <v>19862</v>
      </c>
      <c r="S657" s="46">
        <f t="shared" si="40"/>
        <v>66</v>
      </c>
    </row>
    <row r="658" spans="1:19" ht="20.100000000000001" customHeight="1" x14ac:dyDescent="0.2">
      <c r="A658" s="5">
        <v>649</v>
      </c>
      <c r="B658" s="8" t="s">
        <v>23</v>
      </c>
      <c r="C658" s="8" t="s">
        <v>458</v>
      </c>
      <c r="D658" s="8" t="s">
        <v>131</v>
      </c>
      <c r="E658" s="5" t="s">
        <v>217</v>
      </c>
      <c r="F658" s="53" t="s">
        <v>169</v>
      </c>
      <c r="G658" s="79" t="s">
        <v>34</v>
      </c>
      <c r="H658" s="79"/>
      <c r="I658" s="5" t="s">
        <v>2005</v>
      </c>
      <c r="J658" s="5" t="s">
        <v>2006</v>
      </c>
      <c r="K658" s="35">
        <v>62</v>
      </c>
      <c r="L658" s="10">
        <v>600</v>
      </c>
      <c r="M658" s="6"/>
      <c r="N658" s="1"/>
      <c r="O658" t="str">
        <f t="shared" si="41"/>
        <v>A</v>
      </c>
      <c r="Q658" s="44" t="str">
        <f t="shared" si="42"/>
        <v>08/10/2500</v>
      </c>
      <c r="R658" s="45">
        <f t="shared" si="43"/>
        <v>21101</v>
      </c>
      <c r="S658" s="46">
        <f t="shared" si="40"/>
        <v>62</v>
      </c>
    </row>
    <row r="659" spans="1:19" ht="20.100000000000001" customHeight="1" x14ac:dyDescent="0.2">
      <c r="A659" s="5">
        <v>650</v>
      </c>
      <c r="B659" s="8" t="s">
        <v>23</v>
      </c>
      <c r="C659" s="8" t="s">
        <v>1246</v>
      </c>
      <c r="D659" s="8" t="s">
        <v>1951</v>
      </c>
      <c r="E659" s="5" t="s">
        <v>243</v>
      </c>
      <c r="F659" s="53" t="s">
        <v>169</v>
      </c>
      <c r="G659" s="79" t="s">
        <v>34</v>
      </c>
      <c r="H659" s="79"/>
      <c r="I659" s="5" t="s">
        <v>2007</v>
      </c>
      <c r="J659" s="5" t="s">
        <v>846</v>
      </c>
      <c r="K659" s="35">
        <v>84</v>
      </c>
      <c r="L659" s="10">
        <v>800</v>
      </c>
      <c r="M659" s="6"/>
      <c r="N659" s="1"/>
      <c r="O659" t="str">
        <f t="shared" si="41"/>
        <v>C</v>
      </c>
      <c r="Q659" s="44" t="str">
        <f t="shared" si="42"/>
        <v>01/01/2479</v>
      </c>
      <c r="R659" s="45">
        <f t="shared" si="43"/>
        <v>13150</v>
      </c>
      <c r="S659" s="46">
        <f t="shared" si="40"/>
        <v>84</v>
      </c>
    </row>
    <row r="660" spans="1:19" ht="20.100000000000001" customHeight="1" x14ac:dyDescent="0.2">
      <c r="A660" s="5">
        <v>651</v>
      </c>
      <c r="B660" s="8" t="s">
        <v>144</v>
      </c>
      <c r="C660" s="8" t="s">
        <v>1795</v>
      </c>
      <c r="D660" s="8" t="s">
        <v>2008</v>
      </c>
      <c r="E660" s="5" t="s">
        <v>2009</v>
      </c>
      <c r="F660" s="53" t="s">
        <v>169</v>
      </c>
      <c r="G660" s="79" t="s">
        <v>46</v>
      </c>
      <c r="H660" s="79"/>
      <c r="I660" s="5" t="s">
        <v>2010</v>
      </c>
      <c r="J660" s="5" t="s">
        <v>108</v>
      </c>
      <c r="K660" s="35">
        <v>73</v>
      </c>
      <c r="L660" s="10">
        <v>700</v>
      </c>
      <c r="M660" s="6"/>
      <c r="N660" s="1"/>
      <c r="O660" t="str">
        <f t="shared" si="41"/>
        <v>B</v>
      </c>
      <c r="Q660" s="44" t="str">
        <f t="shared" si="42"/>
        <v>01/01/2490</v>
      </c>
      <c r="R660" s="45">
        <f t="shared" si="43"/>
        <v>17168</v>
      </c>
      <c r="S660" s="46">
        <f t="shared" si="40"/>
        <v>73</v>
      </c>
    </row>
    <row r="661" spans="1:19" ht="20.100000000000001" customHeight="1" x14ac:dyDescent="0.2">
      <c r="A661" s="5">
        <v>652</v>
      </c>
      <c r="B661" s="8" t="s">
        <v>15</v>
      </c>
      <c r="C661" s="8" t="s">
        <v>530</v>
      </c>
      <c r="D661" s="8" t="s">
        <v>2011</v>
      </c>
      <c r="E661" s="5" t="s">
        <v>2009</v>
      </c>
      <c r="F661" s="53" t="s">
        <v>169</v>
      </c>
      <c r="G661" s="79" t="s">
        <v>46</v>
      </c>
      <c r="H661" s="79"/>
      <c r="I661" s="5" t="s">
        <v>2012</v>
      </c>
      <c r="J661" s="5" t="s">
        <v>108</v>
      </c>
      <c r="K661" s="35">
        <v>73</v>
      </c>
      <c r="L661" s="10">
        <v>700</v>
      </c>
      <c r="M661" s="6"/>
      <c r="N661" s="1"/>
      <c r="O661" t="str">
        <f t="shared" si="41"/>
        <v>B</v>
      </c>
      <c r="Q661" s="44" t="str">
        <f t="shared" si="42"/>
        <v>01/01/2490</v>
      </c>
      <c r="R661" s="45">
        <f t="shared" si="43"/>
        <v>17168</v>
      </c>
      <c r="S661" s="46">
        <f t="shared" si="40"/>
        <v>73</v>
      </c>
    </row>
    <row r="662" spans="1:19" ht="20.100000000000001" customHeight="1" x14ac:dyDescent="0.2">
      <c r="A662" s="5">
        <v>653</v>
      </c>
      <c r="B662" s="8" t="s">
        <v>15</v>
      </c>
      <c r="C662" s="8" t="s">
        <v>2013</v>
      </c>
      <c r="D662" s="8" t="s">
        <v>2014</v>
      </c>
      <c r="E662" s="5" t="s">
        <v>2015</v>
      </c>
      <c r="F662" s="53" t="s">
        <v>169</v>
      </c>
      <c r="G662" s="79" t="s">
        <v>34</v>
      </c>
      <c r="H662" s="79"/>
      <c r="I662" s="5" t="s">
        <v>2016</v>
      </c>
      <c r="J662" s="5" t="s">
        <v>2017</v>
      </c>
      <c r="K662" s="35">
        <v>65</v>
      </c>
      <c r="L662" s="10">
        <v>600</v>
      </c>
      <c r="M662" s="6"/>
      <c r="N662" s="1"/>
      <c r="O662" t="str">
        <f t="shared" si="41"/>
        <v>A</v>
      </c>
      <c r="Q662" s="44" t="str">
        <f t="shared" si="42"/>
        <v>01/08/2498</v>
      </c>
      <c r="R662" s="45">
        <f t="shared" si="43"/>
        <v>20302</v>
      </c>
      <c r="S662" s="46">
        <f t="shared" si="40"/>
        <v>65</v>
      </c>
    </row>
    <row r="663" spans="1:19" ht="20.100000000000001" customHeight="1" x14ac:dyDescent="0.2">
      <c r="A663" s="5">
        <v>654</v>
      </c>
      <c r="B663" s="8" t="s">
        <v>15</v>
      </c>
      <c r="C663" s="8" t="s">
        <v>2018</v>
      </c>
      <c r="D663" s="8" t="s">
        <v>2019</v>
      </c>
      <c r="E663" s="5" t="s">
        <v>1159</v>
      </c>
      <c r="F663" s="53" t="s">
        <v>169</v>
      </c>
      <c r="G663" s="79" t="s">
        <v>34</v>
      </c>
      <c r="H663" s="79"/>
      <c r="I663" s="5" t="s">
        <v>2020</v>
      </c>
      <c r="J663" s="5" t="s">
        <v>2021</v>
      </c>
      <c r="K663" s="35">
        <v>60</v>
      </c>
      <c r="L663" s="10">
        <v>600</v>
      </c>
      <c r="M663" s="6"/>
      <c r="N663" s="1"/>
      <c r="O663" t="str">
        <f t="shared" si="41"/>
        <v>A</v>
      </c>
      <c r="Q663" s="44" t="str">
        <f t="shared" si="42"/>
        <v>08/01/2503</v>
      </c>
      <c r="R663" s="45">
        <f t="shared" si="43"/>
        <v>21923</v>
      </c>
      <c r="S663" s="46">
        <f t="shared" si="40"/>
        <v>60</v>
      </c>
    </row>
    <row r="664" spans="1:19" ht="20.100000000000001" customHeight="1" x14ac:dyDescent="0.2">
      <c r="A664" s="5">
        <v>655</v>
      </c>
      <c r="B664" s="8" t="s">
        <v>15</v>
      </c>
      <c r="C664" s="8" t="s">
        <v>2022</v>
      </c>
      <c r="D664" s="8" t="s">
        <v>1139</v>
      </c>
      <c r="E664" s="5" t="s">
        <v>2023</v>
      </c>
      <c r="F664" s="53" t="s">
        <v>169</v>
      </c>
      <c r="G664" s="79" t="s">
        <v>34</v>
      </c>
      <c r="H664" s="79"/>
      <c r="I664" s="5" t="s">
        <v>2024</v>
      </c>
      <c r="J664" s="5" t="s">
        <v>2025</v>
      </c>
      <c r="K664" s="35">
        <v>60</v>
      </c>
      <c r="L664" s="10">
        <v>600</v>
      </c>
      <c r="M664" s="6"/>
      <c r="N664" s="1"/>
      <c r="O664" t="str">
        <f t="shared" si="41"/>
        <v>A</v>
      </c>
      <c r="Q664" s="44" t="str">
        <f t="shared" si="42"/>
        <v>22/06/2503</v>
      </c>
      <c r="R664" s="45">
        <f t="shared" si="43"/>
        <v>22089</v>
      </c>
      <c r="S664" s="46">
        <f t="shared" si="40"/>
        <v>60</v>
      </c>
    </row>
    <row r="665" spans="1:19" ht="20.100000000000001" customHeight="1" x14ac:dyDescent="0.2">
      <c r="A665" s="5">
        <v>656</v>
      </c>
      <c r="B665" s="8" t="s">
        <v>15</v>
      </c>
      <c r="C665" s="8" t="s">
        <v>2026</v>
      </c>
      <c r="D665" s="8" t="s">
        <v>1826</v>
      </c>
      <c r="E665" s="5" t="s">
        <v>147</v>
      </c>
      <c r="F665" s="53" t="s">
        <v>169</v>
      </c>
      <c r="G665" s="79" t="s">
        <v>34</v>
      </c>
      <c r="H665" s="79"/>
      <c r="I665" s="5" t="s">
        <v>2027</v>
      </c>
      <c r="J665" s="5" t="s">
        <v>2028</v>
      </c>
      <c r="K665" s="35">
        <v>62</v>
      </c>
      <c r="L665" s="10">
        <v>600</v>
      </c>
      <c r="M665" s="6"/>
      <c r="N665" s="1"/>
      <c r="O665" t="str">
        <f t="shared" si="41"/>
        <v>A</v>
      </c>
      <c r="Q665" s="44" t="str">
        <f t="shared" si="42"/>
        <v>12/12/2500</v>
      </c>
      <c r="R665" s="45">
        <f t="shared" si="43"/>
        <v>21166</v>
      </c>
      <c r="S665" s="46">
        <f t="shared" si="40"/>
        <v>62</v>
      </c>
    </row>
    <row r="666" spans="1:19" ht="20.100000000000001" customHeight="1" x14ac:dyDescent="0.2">
      <c r="A666" s="5">
        <v>657</v>
      </c>
      <c r="B666" s="8" t="s">
        <v>15</v>
      </c>
      <c r="C666" s="8" t="s">
        <v>1347</v>
      </c>
      <c r="D666" s="8" t="s">
        <v>1996</v>
      </c>
      <c r="E666" s="5" t="s">
        <v>26</v>
      </c>
      <c r="F666" s="53" t="s">
        <v>169</v>
      </c>
      <c r="G666" s="79" t="s">
        <v>34</v>
      </c>
      <c r="H666" s="79"/>
      <c r="I666" s="5" t="s">
        <v>2029</v>
      </c>
      <c r="J666" s="5" t="s">
        <v>2030</v>
      </c>
      <c r="K666" s="35">
        <v>70</v>
      </c>
      <c r="L666" s="10">
        <v>700</v>
      </c>
      <c r="M666" s="6"/>
      <c r="N666" s="1"/>
      <c r="O666" t="str">
        <f t="shared" si="41"/>
        <v>B</v>
      </c>
      <c r="Q666" s="44" t="str">
        <f t="shared" si="42"/>
        <v>21/03/2493</v>
      </c>
      <c r="R666" s="45">
        <f t="shared" si="43"/>
        <v>18343</v>
      </c>
      <c r="S666" s="46">
        <f t="shared" si="40"/>
        <v>70</v>
      </c>
    </row>
    <row r="667" spans="1:19" ht="20.100000000000001" customHeight="1" x14ac:dyDescent="0.2">
      <c r="A667" s="5">
        <v>658</v>
      </c>
      <c r="B667" s="8" t="s">
        <v>23</v>
      </c>
      <c r="C667" s="8" t="s">
        <v>1355</v>
      </c>
      <c r="D667" s="8" t="s">
        <v>2031</v>
      </c>
      <c r="E667" s="5" t="s">
        <v>33</v>
      </c>
      <c r="F667" s="53" t="s">
        <v>169</v>
      </c>
      <c r="G667" s="79" t="s">
        <v>34</v>
      </c>
      <c r="H667" s="79"/>
      <c r="I667" s="5" t="s">
        <v>2032</v>
      </c>
      <c r="J667" s="5" t="s">
        <v>2033</v>
      </c>
      <c r="K667" s="35">
        <v>62</v>
      </c>
      <c r="L667" s="10">
        <v>600</v>
      </c>
      <c r="M667" s="6"/>
      <c r="N667" s="1"/>
      <c r="O667" t="str">
        <f t="shared" si="41"/>
        <v>A</v>
      </c>
      <c r="Q667" s="44" t="str">
        <f t="shared" si="42"/>
        <v>13/10/2500</v>
      </c>
      <c r="R667" s="45">
        <f t="shared" si="43"/>
        <v>21106</v>
      </c>
      <c r="S667" s="46">
        <f t="shared" si="40"/>
        <v>62</v>
      </c>
    </row>
    <row r="668" spans="1:19" ht="20.100000000000001" customHeight="1" x14ac:dyDescent="0.2">
      <c r="A668" s="5">
        <v>659</v>
      </c>
      <c r="B668" s="8" t="s">
        <v>23</v>
      </c>
      <c r="C668" s="8" t="s">
        <v>2034</v>
      </c>
      <c r="D668" s="8" t="s">
        <v>1976</v>
      </c>
      <c r="E668" s="5" t="s">
        <v>636</v>
      </c>
      <c r="F668" s="53" t="s">
        <v>169</v>
      </c>
      <c r="G668" s="79" t="s">
        <v>34</v>
      </c>
      <c r="H668" s="79"/>
      <c r="I668" s="5" t="s">
        <v>2035</v>
      </c>
      <c r="J668" s="5" t="s">
        <v>2036</v>
      </c>
      <c r="K668" s="35">
        <v>64</v>
      </c>
      <c r="L668" s="10">
        <v>600</v>
      </c>
      <c r="M668" s="6"/>
      <c r="N668" s="1"/>
      <c r="O668" t="str">
        <f t="shared" si="41"/>
        <v>A</v>
      </c>
      <c r="Q668" s="44" t="str">
        <f t="shared" si="42"/>
        <v>11/06/2499</v>
      </c>
      <c r="R668" s="45">
        <f t="shared" si="43"/>
        <v>20617</v>
      </c>
      <c r="S668" s="46">
        <f t="shared" si="40"/>
        <v>64</v>
      </c>
    </row>
    <row r="669" spans="1:19" ht="20.100000000000001" customHeight="1" x14ac:dyDescent="0.2">
      <c r="A669" s="5">
        <v>660</v>
      </c>
      <c r="B669" s="8" t="s">
        <v>15</v>
      </c>
      <c r="C669" s="8" t="s">
        <v>2037</v>
      </c>
      <c r="D669" s="8" t="s">
        <v>2038</v>
      </c>
      <c r="E669" s="5" t="s">
        <v>64</v>
      </c>
      <c r="F669" s="53" t="s">
        <v>169</v>
      </c>
      <c r="G669" s="79" t="s">
        <v>34</v>
      </c>
      <c r="H669" s="79"/>
      <c r="I669" s="5" t="s">
        <v>2039</v>
      </c>
      <c r="J669" s="5" t="s">
        <v>153</v>
      </c>
      <c r="K669" s="35">
        <v>76</v>
      </c>
      <c r="L669" s="10">
        <v>700</v>
      </c>
      <c r="M669" s="6"/>
      <c r="N669" s="1"/>
      <c r="O669" t="str">
        <f t="shared" si="41"/>
        <v>B</v>
      </c>
      <c r="Q669" s="44" t="str">
        <f t="shared" si="42"/>
        <v>01/01/2487</v>
      </c>
      <c r="R669" s="45">
        <f t="shared" si="43"/>
        <v>16072</v>
      </c>
      <c r="S669" s="46">
        <f t="shared" si="40"/>
        <v>76</v>
      </c>
    </row>
    <row r="670" spans="1:19" ht="20.100000000000001" customHeight="1" x14ac:dyDescent="0.2">
      <c r="A670" s="5">
        <v>661</v>
      </c>
      <c r="B670" s="8" t="s">
        <v>23</v>
      </c>
      <c r="C670" s="8" t="s">
        <v>1392</v>
      </c>
      <c r="D670" s="8" t="s">
        <v>373</v>
      </c>
      <c r="E670" s="5" t="s">
        <v>212</v>
      </c>
      <c r="F670" s="53" t="s">
        <v>169</v>
      </c>
      <c r="G670" s="79" t="s">
        <v>34</v>
      </c>
      <c r="H670" s="79"/>
      <c r="I670" s="5" t="s">
        <v>2040</v>
      </c>
      <c r="J670" s="5" t="s">
        <v>620</v>
      </c>
      <c r="K670" s="35">
        <v>61</v>
      </c>
      <c r="L670" s="10">
        <v>600</v>
      </c>
      <c r="M670" s="6"/>
      <c r="N670" s="1"/>
      <c r="O670" t="str">
        <f t="shared" si="41"/>
        <v>A</v>
      </c>
      <c r="Q670" s="44" t="str">
        <f t="shared" si="42"/>
        <v>14/06/2502</v>
      </c>
      <c r="R670" s="45">
        <f t="shared" si="43"/>
        <v>21715</v>
      </c>
      <c r="S670" s="46">
        <f t="shared" si="40"/>
        <v>61</v>
      </c>
    </row>
    <row r="671" spans="1:19" ht="20.100000000000001" customHeight="1" x14ac:dyDescent="0.2">
      <c r="A671" s="5">
        <v>662</v>
      </c>
      <c r="B671" s="8" t="s">
        <v>23</v>
      </c>
      <c r="C671" s="8" t="s">
        <v>647</v>
      </c>
      <c r="D671" s="8" t="s">
        <v>1097</v>
      </c>
      <c r="E671" s="5" t="s">
        <v>374</v>
      </c>
      <c r="F671" s="53" t="s">
        <v>169</v>
      </c>
      <c r="G671" s="79" t="s">
        <v>34</v>
      </c>
      <c r="H671" s="79"/>
      <c r="I671" s="5" t="s">
        <v>2041</v>
      </c>
      <c r="J671" s="5" t="s">
        <v>114</v>
      </c>
      <c r="K671" s="35">
        <v>65</v>
      </c>
      <c r="L671" s="10">
        <v>600</v>
      </c>
      <c r="M671" s="6"/>
      <c r="N671" s="1"/>
      <c r="O671" t="str">
        <f t="shared" si="41"/>
        <v>A</v>
      </c>
      <c r="Q671" s="44" t="str">
        <f t="shared" si="42"/>
        <v>01/01/2498</v>
      </c>
      <c r="R671" s="45">
        <f t="shared" si="43"/>
        <v>20090</v>
      </c>
      <c r="S671" s="46">
        <f t="shared" si="40"/>
        <v>65</v>
      </c>
    </row>
    <row r="672" spans="1:19" ht="20.100000000000001" customHeight="1" x14ac:dyDescent="0.2">
      <c r="A672" s="5">
        <v>663</v>
      </c>
      <c r="B672" s="8" t="s">
        <v>23</v>
      </c>
      <c r="C672" s="8" t="s">
        <v>659</v>
      </c>
      <c r="D672" s="8" t="s">
        <v>1683</v>
      </c>
      <c r="E672" s="5" t="s">
        <v>340</v>
      </c>
      <c r="F672" s="53" t="s">
        <v>169</v>
      </c>
      <c r="G672" s="79" t="s">
        <v>34</v>
      </c>
      <c r="H672" s="79"/>
      <c r="I672" s="5" t="s">
        <v>2042</v>
      </c>
      <c r="J672" s="5" t="s">
        <v>856</v>
      </c>
      <c r="K672" s="35">
        <v>98</v>
      </c>
      <c r="L672" s="10">
        <v>1000</v>
      </c>
      <c r="M672" s="6"/>
      <c r="N672" s="1"/>
      <c r="O672" t="str">
        <f t="shared" si="41"/>
        <v>D</v>
      </c>
      <c r="Q672" s="44" t="str">
        <f t="shared" si="42"/>
        <v>01/01/2465</v>
      </c>
      <c r="R672" s="45">
        <f t="shared" si="43"/>
        <v>8037</v>
      </c>
      <c r="S672" s="46">
        <f t="shared" si="40"/>
        <v>98</v>
      </c>
    </row>
    <row r="673" spans="1:19" ht="20.100000000000001" customHeight="1" x14ac:dyDescent="0.2">
      <c r="A673" s="5">
        <v>664</v>
      </c>
      <c r="B673" s="8" t="s">
        <v>15</v>
      </c>
      <c r="C673" s="8" t="s">
        <v>2043</v>
      </c>
      <c r="D673" s="8" t="s">
        <v>168</v>
      </c>
      <c r="E673" s="5" t="s">
        <v>325</v>
      </c>
      <c r="F673" s="53" t="s">
        <v>169</v>
      </c>
      <c r="G673" s="79" t="s">
        <v>34</v>
      </c>
      <c r="H673" s="79"/>
      <c r="I673" s="5" t="s">
        <v>2044</v>
      </c>
      <c r="J673" s="5" t="s">
        <v>529</v>
      </c>
      <c r="K673" s="35">
        <v>63</v>
      </c>
      <c r="L673" s="10">
        <v>600</v>
      </c>
      <c r="M673" s="6"/>
      <c r="N673" s="1"/>
      <c r="O673" t="str">
        <f t="shared" si="41"/>
        <v>A</v>
      </c>
      <c r="Q673" s="44" t="str">
        <f t="shared" si="42"/>
        <v>09/07/2500</v>
      </c>
      <c r="R673" s="45">
        <f t="shared" si="43"/>
        <v>21010</v>
      </c>
      <c r="S673" s="46">
        <f t="shared" si="40"/>
        <v>63</v>
      </c>
    </row>
    <row r="674" spans="1:19" ht="20.100000000000001" customHeight="1" x14ac:dyDescent="0.2">
      <c r="A674" s="5">
        <v>665</v>
      </c>
      <c r="B674" s="8" t="s">
        <v>23</v>
      </c>
      <c r="C674" s="8" t="s">
        <v>2045</v>
      </c>
      <c r="D674" s="8" t="s">
        <v>2046</v>
      </c>
      <c r="E674" s="5" t="s">
        <v>207</v>
      </c>
      <c r="F674" s="53" t="s">
        <v>169</v>
      </c>
      <c r="G674" s="79" t="s">
        <v>46</v>
      </c>
      <c r="H674" s="79"/>
      <c r="I674" s="5" t="s">
        <v>2047</v>
      </c>
      <c r="J674" s="5" t="s">
        <v>153</v>
      </c>
      <c r="K674" s="35">
        <v>76</v>
      </c>
      <c r="L674" s="10">
        <v>700</v>
      </c>
      <c r="M674" s="6"/>
      <c r="N674" s="1"/>
      <c r="O674" t="str">
        <f t="shared" si="41"/>
        <v>B</v>
      </c>
      <c r="Q674" s="44" t="str">
        <f t="shared" si="42"/>
        <v>01/01/2487</v>
      </c>
      <c r="R674" s="45">
        <f t="shared" si="43"/>
        <v>16072</v>
      </c>
      <c r="S674" s="46">
        <f t="shared" si="40"/>
        <v>76</v>
      </c>
    </row>
    <row r="675" spans="1:19" ht="20.100000000000001" customHeight="1" x14ac:dyDescent="0.2">
      <c r="A675" s="5">
        <v>666</v>
      </c>
      <c r="B675" s="8" t="s">
        <v>23</v>
      </c>
      <c r="C675" s="8" t="s">
        <v>2048</v>
      </c>
      <c r="D675" s="8" t="s">
        <v>462</v>
      </c>
      <c r="E675" s="5" t="s">
        <v>240</v>
      </c>
      <c r="F675" s="53" t="s">
        <v>169</v>
      </c>
      <c r="G675" s="79" t="s">
        <v>46</v>
      </c>
      <c r="H675" s="79"/>
      <c r="I675" s="5" t="s">
        <v>2049</v>
      </c>
      <c r="J675" s="5" t="s">
        <v>846</v>
      </c>
      <c r="K675" s="35">
        <v>84</v>
      </c>
      <c r="L675" s="10">
        <v>800</v>
      </c>
      <c r="M675" s="6"/>
      <c r="N675" s="1"/>
      <c r="O675" t="str">
        <f t="shared" si="41"/>
        <v>C</v>
      </c>
      <c r="Q675" s="44" t="str">
        <f t="shared" si="42"/>
        <v>01/01/2479</v>
      </c>
      <c r="R675" s="45">
        <f t="shared" si="43"/>
        <v>13150</v>
      </c>
      <c r="S675" s="46">
        <f t="shared" si="40"/>
        <v>84</v>
      </c>
    </row>
    <row r="676" spans="1:19" ht="20.100000000000001" customHeight="1" x14ac:dyDescent="0.2">
      <c r="A676" s="5">
        <v>667</v>
      </c>
      <c r="B676" s="8" t="s">
        <v>15</v>
      </c>
      <c r="C676" s="8" t="s">
        <v>1449</v>
      </c>
      <c r="D676" s="8" t="s">
        <v>1951</v>
      </c>
      <c r="E676" s="5" t="s">
        <v>240</v>
      </c>
      <c r="F676" s="53" t="s">
        <v>169</v>
      </c>
      <c r="G676" s="79" t="s">
        <v>34</v>
      </c>
      <c r="H676" s="79"/>
      <c r="I676" s="5" t="s">
        <v>2050</v>
      </c>
      <c r="J676" s="5" t="s">
        <v>2051</v>
      </c>
      <c r="K676" s="35">
        <v>65</v>
      </c>
      <c r="L676" s="10">
        <v>600</v>
      </c>
      <c r="M676" s="6"/>
      <c r="N676" s="1"/>
      <c r="O676" t="str">
        <f t="shared" si="41"/>
        <v>A</v>
      </c>
      <c r="Q676" s="44" t="str">
        <f t="shared" si="42"/>
        <v>22/07/2498</v>
      </c>
      <c r="R676" s="45">
        <f t="shared" si="43"/>
        <v>20292</v>
      </c>
      <c r="S676" s="46">
        <f t="shared" si="40"/>
        <v>65</v>
      </c>
    </row>
    <row r="677" spans="1:19" ht="20.100000000000001" customHeight="1" x14ac:dyDescent="0.2">
      <c r="A677" s="5">
        <v>668</v>
      </c>
      <c r="B677" s="8" t="s">
        <v>144</v>
      </c>
      <c r="C677" s="8" t="s">
        <v>2052</v>
      </c>
      <c r="D677" s="8" t="s">
        <v>1971</v>
      </c>
      <c r="E677" s="5" t="s">
        <v>227</v>
      </c>
      <c r="F677" s="53" t="s">
        <v>169</v>
      </c>
      <c r="G677" s="79" t="s">
        <v>46</v>
      </c>
      <c r="H677" s="79"/>
      <c r="I677" s="5" t="s">
        <v>2053</v>
      </c>
      <c r="J677" s="5" t="s">
        <v>2054</v>
      </c>
      <c r="K677" s="35">
        <v>62</v>
      </c>
      <c r="L677" s="10">
        <v>600</v>
      </c>
      <c r="M677" s="6"/>
      <c r="N677" s="1"/>
      <c r="O677" t="str">
        <f t="shared" si="41"/>
        <v>A</v>
      </c>
      <c r="Q677" s="44" t="str">
        <f t="shared" si="42"/>
        <v>13/11/2500</v>
      </c>
      <c r="R677" s="45">
        <f t="shared" si="43"/>
        <v>21137</v>
      </c>
      <c r="S677" s="46">
        <f t="shared" si="40"/>
        <v>62</v>
      </c>
    </row>
    <row r="678" spans="1:19" ht="20.100000000000001" customHeight="1" x14ac:dyDescent="0.2">
      <c r="A678" s="5">
        <v>669</v>
      </c>
      <c r="B678" s="8" t="s">
        <v>23</v>
      </c>
      <c r="C678" s="8" t="s">
        <v>2055</v>
      </c>
      <c r="D678" s="8" t="s">
        <v>1951</v>
      </c>
      <c r="E678" s="5" t="s">
        <v>81</v>
      </c>
      <c r="F678" s="53" t="s">
        <v>169</v>
      </c>
      <c r="G678" s="79" t="s">
        <v>34</v>
      </c>
      <c r="H678" s="79"/>
      <c r="I678" s="5" t="s">
        <v>2056</v>
      </c>
      <c r="J678" s="5" t="s">
        <v>2057</v>
      </c>
      <c r="K678" s="35">
        <v>80</v>
      </c>
      <c r="L678" s="10">
        <v>800</v>
      </c>
      <c r="M678" s="6"/>
      <c r="N678" s="1"/>
      <c r="O678" t="str">
        <f t="shared" si="41"/>
        <v>C</v>
      </c>
      <c r="Q678" s="44" t="str">
        <f t="shared" si="42"/>
        <v>20/04/2483</v>
      </c>
      <c r="R678" s="45">
        <f t="shared" si="43"/>
        <v>14721</v>
      </c>
      <c r="S678" s="46">
        <f t="shared" si="40"/>
        <v>80</v>
      </c>
    </row>
    <row r="679" spans="1:19" ht="20.100000000000001" customHeight="1" x14ac:dyDescent="0.2">
      <c r="A679" s="5">
        <v>670</v>
      </c>
      <c r="B679" s="8" t="s">
        <v>23</v>
      </c>
      <c r="C679" s="8" t="s">
        <v>2058</v>
      </c>
      <c r="D679" s="8" t="s">
        <v>1971</v>
      </c>
      <c r="E679" s="5" t="s">
        <v>583</v>
      </c>
      <c r="F679" s="53" t="s">
        <v>169</v>
      </c>
      <c r="G679" s="79" t="s">
        <v>46</v>
      </c>
      <c r="H679" s="79"/>
      <c r="I679" s="5" t="s">
        <v>2059</v>
      </c>
      <c r="J679" s="5" t="s">
        <v>2060</v>
      </c>
      <c r="K679" s="35">
        <v>61</v>
      </c>
      <c r="L679" s="10">
        <v>600</v>
      </c>
      <c r="M679" s="6"/>
      <c r="N679" s="1"/>
      <c r="O679" t="str">
        <f t="shared" si="41"/>
        <v>A</v>
      </c>
      <c r="Q679" s="44" t="str">
        <f t="shared" si="42"/>
        <v>09/05/2502</v>
      </c>
      <c r="R679" s="45">
        <f t="shared" si="43"/>
        <v>21679</v>
      </c>
      <c r="S679" s="46">
        <f t="shared" si="40"/>
        <v>61</v>
      </c>
    </row>
    <row r="680" spans="1:19" ht="20.100000000000001" customHeight="1" x14ac:dyDescent="0.2">
      <c r="A680" s="5">
        <v>671</v>
      </c>
      <c r="B680" s="8" t="s">
        <v>144</v>
      </c>
      <c r="C680" s="8" t="s">
        <v>1551</v>
      </c>
      <c r="D680" s="8" t="s">
        <v>1951</v>
      </c>
      <c r="E680" s="5" t="s">
        <v>81</v>
      </c>
      <c r="F680" s="53" t="s">
        <v>169</v>
      </c>
      <c r="G680" s="79" t="s">
        <v>34</v>
      </c>
      <c r="H680" s="79"/>
      <c r="I680" s="5" t="s">
        <v>2061</v>
      </c>
      <c r="J680" s="5" t="s">
        <v>2062</v>
      </c>
      <c r="K680" s="35">
        <v>60</v>
      </c>
      <c r="L680" s="10">
        <v>600</v>
      </c>
      <c r="M680" s="6"/>
      <c r="N680" s="1"/>
      <c r="O680" t="str">
        <f t="shared" si="41"/>
        <v>A</v>
      </c>
      <c r="Q680" s="44" t="str">
        <f t="shared" si="42"/>
        <v>27/02/2503</v>
      </c>
      <c r="R680" s="45">
        <f t="shared" si="43"/>
        <v>21973</v>
      </c>
      <c r="S680" s="46">
        <f t="shared" si="40"/>
        <v>60</v>
      </c>
    </row>
    <row r="681" spans="1:19" ht="20.100000000000001" customHeight="1" x14ac:dyDescent="0.2">
      <c r="A681" s="5">
        <v>672</v>
      </c>
      <c r="B681" s="8" t="s">
        <v>23</v>
      </c>
      <c r="C681" s="8" t="s">
        <v>2063</v>
      </c>
      <c r="D681" s="8" t="s">
        <v>1927</v>
      </c>
      <c r="E681" s="5" t="s">
        <v>369</v>
      </c>
      <c r="F681" s="53" t="s">
        <v>169</v>
      </c>
      <c r="G681" s="79" t="s">
        <v>46</v>
      </c>
      <c r="H681" s="79"/>
      <c r="I681" s="5" t="s">
        <v>2064</v>
      </c>
      <c r="J681" s="5" t="s">
        <v>1301</v>
      </c>
      <c r="K681" s="35">
        <v>75</v>
      </c>
      <c r="L681" s="10">
        <v>700</v>
      </c>
      <c r="M681" s="6"/>
      <c r="N681" s="1"/>
      <c r="O681" t="str">
        <f t="shared" si="41"/>
        <v>B</v>
      </c>
      <c r="Q681" s="44" t="str">
        <f t="shared" si="42"/>
        <v>01/01/2488</v>
      </c>
      <c r="R681" s="45">
        <f t="shared" si="43"/>
        <v>16438</v>
      </c>
      <c r="S681" s="46">
        <f t="shared" si="40"/>
        <v>75</v>
      </c>
    </row>
    <row r="682" spans="1:19" ht="20.100000000000001" customHeight="1" x14ac:dyDescent="0.2">
      <c r="A682" s="5">
        <v>673</v>
      </c>
      <c r="B682" s="8" t="s">
        <v>23</v>
      </c>
      <c r="C682" s="8" t="s">
        <v>2063</v>
      </c>
      <c r="D682" s="8" t="s">
        <v>257</v>
      </c>
      <c r="E682" s="5" t="s">
        <v>374</v>
      </c>
      <c r="F682" s="53" t="s">
        <v>169</v>
      </c>
      <c r="G682" s="79" t="s">
        <v>34</v>
      </c>
      <c r="H682" s="79"/>
      <c r="I682" s="5" t="s">
        <v>2065</v>
      </c>
      <c r="J682" s="5" t="s">
        <v>2066</v>
      </c>
      <c r="K682" s="35">
        <v>94</v>
      </c>
      <c r="L682" s="10">
        <v>1000</v>
      </c>
      <c r="M682" s="6"/>
      <c r="N682" s="1"/>
      <c r="O682" t="str">
        <f t="shared" si="41"/>
        <v>D</v>
      </c>
      <c r="Q682" s="44" t="str">
        <f t="shared" si="42"/>
        <v>01/01/2469</v>
      </c>
      <c r="R682" s="45">
        <f t="shared" si="43"/>
        <v>9498</v>
      </c>
      <c r="S682" s="46">
        <f t="shared" si="40"/>
        <v>94</v>
      </c>
    </row>
    <row r="683" spans="1:19" ht="20.100000000000001" customHeight="1" x14ac:dyDescent="0.2">
      <c r="A683" s="5">
        <v>674</v>
      </c>
      <c r="B683" s="8" t="s">
        <v>15</v>
      </c>
      <c r="C683" s="8" t="s">
        <v>1612</v>
      </c>
      <c r="D683" s="8" t="s">
        <v>278</v>
      </c>
      <c r="E683" s="5" t="s">
        <v>292</v>
      </c>
      <c r="F683" s="53" t="s">
        <v>169</v>
      </c>
      <c r="G683" s="79" t="s">
        <v>46</v>
      </c>
      <c r="H683" s="79"/>
      <c r="I683" s="5" t="s">
        <v>2067</v>
      </c>
      <c r="J683" s="5" t="s">
        <v>2068</v>
      </c>
      <c r="K683" s="35">
        <v>87</v>
      </c>
      <c r="L683" s="10">
        <v>800</v>
      </c>
      <c r="M683" s="6"/>
      <c r="N683" s="1"/>
      <c r="O683" t="str">
        <f t="shared" si="41"/>
        <v>C</v>
      </c>
      <c r="Q683" s="44" t="str">
        <f t="shared" si="42"/>
        <v>03/11/2475</v>
      </c>
      <c r="R683" s="45">
        <f t="shared" si="43"/>
        <v>11996</v>
      </c>
      <c r="S683" s="46">
        <f t="shared" si="40"/>
        <v>87</v>
      </c>
    </row>
    <row r="684" spans="1:19" ht="20.100000000000001" customHeight="1" x14ac:dyDescent="0.2">
      <c r="A684" s="5">
        <v>675</v>
      </c>
      <c r="B684" s="8" t="s">
        <v>15</v>
      </c>
      <c r="C684" s="8" t="s">
        <v>2069</v>
      </c>
      <c r="D684" s="8" t="s">
        <v>2070</v>
      </c>
      <c r="E684" s="5" t="s">
        <v>423</v>
      </c>
      <c r="F684" s="53" t="s">
        <v>169</v>
      </c>
      <c r="G684" s="79" t="s">
        <v>46</v>
      </c>
      <c r="H684" s="79"/>
      <c r="I684" s="5" t="s">
        <v>2071</v>
      </c>
      <c r="J684" s="5" t="s">
        <v>2072</v>
      </c>
      <c r="K684" s="35">
        <v>65</v>
      </c>
      <c r="L684" s="10">
        <v>600</v>
      </c>
      <c r="M684" s="6"/>
      <c r="N684" s="1"/>
      <c r="O684" t="str">
        <f t="shared" si="41"/>
        <v>A</v>
      </c>
      <c r="Q684" s="44" t="str">
        <f t="shared" si="42"/>
        <v>14/03/2498</v>
      </c>
      <c r="R684" s="45">
        <f t="shared" si="43"/>
        <v>20162</v>
      </c>
      <c r="S684" s="46">
        <f t="shared" si="40"/>
        <v>65</v>
      </c>
    </row>
    <row r="685" spans="1:19" ht="20.100000000000001" customHeight="1" x14ac:dyDescent="0.2">
      <c r="A685" s="5">
        <v>676</v>
      </c>
      <c r="B685" s="8" t="s">
        <v>23</v>
      </c>
      <c r="C685" s="8" t="s">
        <v>1632</v>
      </c>
      <c r="D685" s="8" t="s">
        <v>168</v>
      </c>
      <c r="E685" s="5" t="s">
        <v>325</v>
      </c>
      <c r="F685" s="53" t="s">
        <v>169</v>
      </c>
      <c r="G685" s="79" t="s">
        <v>34</v>
      </c>
      <c r="H685" s="79"/>
      <c r="I685" s="5" t="s">
        <v>2073</v>
      </c>
      <c r="J685" s="5" t="s">
        <v>2074</v>
      </c>
      <c r="K685" s="35">
        <v>61</v>
      </c>
      <c r="L685" s="10">
        <v>600</v>
      </c>
      <c r="M685" s="6"/>
      <c r="N685" s="1"/>
      <c r="O685" t="str">
        <f t="shared" si="41"/>
        <v>A</v>
      </c>
      <c r="Q685" s="44" t="str">
        <f t="shared" si="42"/>
        <v>19/05/2502</v>
      </c>
      <c r="R685" s="45">
        <f t="shared" si="43"/>
        <v>21689</v>
      </c>
      <c r="S685" s="46">
        <f t="shared" si="40"/>
        <v>61</v>
      </c>
    </row>
    <row r="686" spans="1:19" ht="20.100000000000001" customHeight="1" x14ac:dyDescent="0.2">
      <c r="A686" s="5">
        <v>677</v>
      </c>
      <c r="B686" s="8" t="s">
        <v>23</v>
      </c>
      <c r="C686" s="8" t="s">
        <v>2075</v>
      </c>
      <c r="D686" s="8" t="s">
        <v>2076</v>
      </c>
      <c r="E686" s="5" t="s">
        <v>2077</v>
      </c>
      <c r="F686" s="53" t="s">
        <v>169</v>
      </c>
      <c r="G686" s="79" t="s">
        <v>46</v>
      </c>
      <c r="H686" s="79"/>
      <c r="I686" s="5" t="s">
        <v>2078</v>
      </c>
      <c r="J686" s="5" t="s">
        <v>2079</v>
      </c>
      <c r="K686" s="35">
        <v>67</v>
      </c>
      <c r="L686" s="10">
        <v>600</v>
      </c>
      <c r="M686" s="6"/>
      <c r="N686" s="1"/>
      <c r="O686" t="str">
        <f t="shared" si="41"/>
        <v>A</v>
      </c>
      <c r="Q686" s="44" t="str">
        <f t="shared" si="42"/>
        <v>19/06/2496</v>
      </c>
      <c r="R686" s="45">
        <f t="shared" si="43"/>
        <v>19529</v>
      </c>
      <c r="S686" s="46">
        <f t="shared" si="40"/>
        <v>67</v>
      </c>
    </row>
    <row r="687" spans="1:19" ht="20.100000000000001" customHeight="1" x14ac:dyDescent="0.2">
      <c r="A687" s="5">
        <v>678</v>
      </c>
      <c r="B687" s="8" t="s">
        <v>23</v>
      </c>
      <c r="C687" s="8" t="s">
        <v>2080</v>
      </c>
      <c r="D687" s="8" t="s">
        <v>593</v>
      </c>
      <c r="E687" s="5" t="s">
        <v>33</v>
      </c>
      <c r="F687" s="53" t="s">
        <v>169</v>
      </c>
      <c r="G687" s="79" t="s">
        <v>46</v>
      </c>
      <c r="H687" s="79"/>
      <c r="I687" s="5" t="s">
        <v>2081</v>
      </c>
      <c r="J687" s="5" t="s">
        <v>2082</v>
      </c>
      <c r="K687" s="35">
        <v>61</v>
      </c>
      <c r="L687" s="10">
        <v>600</v>
      </c>
      <c r="M687" s="6"/>
      <c r="N687" s="1"/>
      <c r="O687" t="str">
        <f t="shared" si="41"/>
        <v>A</v>
      </c>
      <c r="Q687" s="44" t="str">
        <f t="shared" si="42"/>
        <v>08/07/2502</v>
      </c>
      <c r="R687" s="45">
        <f t="shared" si="43"/>
        <v>21739</v>
      </c>
      <c r="S687" s="46">
        <f t="shared" si="40"/>
        <v>61</v>
      </c>
    </row>
    <row r="688" spans="1:19" ht="20.100000000000001" customHeight="1" x14ac:dyDescent="0.2">
      <c r="A688" s="5">
        <v>679</v>
      </c>
      <c r="B688" s="8" t="s">
        <v>23</v>
      </c>
      <c r="C688" s="8" t="s">
        <v>2083</v>
      </c>
      <c r="D688" s="8" t="s">
        <v>2084</v>
      </c>
      <c r="E688" s="5" t="s">
        <v>204</v>
      </c>
      <c r="F688" s="53" t="s">
        <v>583</v>
      </c>
      <c r="G688" s="79" t="s">
        <v>34</v>
      </c>
      <c r="H688" s="79"/>
      <c r="I688" s="5" t="s">
        <v>2085</v>
      </c>
      <c r="J688" s="5" t="s">
        <v>2086</v>
      </c>
      <c r="K688" s="35">
        <v>67</v>
      </c>
      <c r="L688" s="10">
        <v>600</v>
      </c>
      <c r="M688" s="6"/>
      <c r="N688" s="1"/>
      <c r="O688" t="str">
        <f t="shared" si="41"/>
        <v>A</v>
      </c>
      <c r="Q688" s="44" t="str">
        <f t="shared" si="42"/>
        <v>21/05/2496</v>
      </c>
      <c r="R688" s="45">
        <f t="shared" si="43"/>
        <v>19500</v>
      </c>
      <c r="S688" s="46">
        <f t="shared" si="40"/>
        <v>67</v>
      </c>
    </row>
    <row r="689" spans="1:19" ht="20.100000000000001" customHeight="1" x14ac:dyDescent="0.2">
      <c r="A689" s="5">
        <v>680</v>
      </c>
      <c r="B689" s="8" t="s">
        <v>23</v>
      </c>
      <c r="C689" s="8" t="s">
        <v>2087</v>
      </c>
      <c r="D689" s="8" t="s">
        <v>2088</v>
      </c>
      <c r="E689" s="5" t="s">
        <v>1419</v>
      </c>
      <c r="F689" s="53" t="s">
        <v>583</v>
      </c>
      <c r="G689" s="79" t="s">
        <v>34</v>
      </c>
      <c r="H689" s="79"/>
      <c r="I689" s="5" t="s">
        <v>2089</v>
      </c>
      <c r="J689" s="5" t="s">
        <v>2090</v>
      </c>
      <c r="K689" s="35">
        <v>65</v>
      </c>
      <c r="L689" s="10">
        <v>600</v>
      </c>
      <c r="M689" s="6"/>
      <c r="N689" s="1"/>
      <c r="O689" t="str">
        <f t="shared" si="41"/>
        <v>A</v>
      </c>
      <c r="Q689" s="44" t="str">
        <f t="shared" si="42"/>
        <v>18/10/2497</v>
      </c>
      <c r="R689" s="45">
        <f t="shared" si="43"/>
        <v>20015</v>
      </c>
      <c r="S689" s="46">
        <f t="shared" si="40"/>
        <v>65</v>
      </c>
    </row>
    <row r="690" spans="1:19" ht="20.100000000000001" customHeight="1" x14ac:dyDescent="0.2">
      <c r="A690" s="5">
        <v>681</v>
      </c>
      <c r="B690" s="8" t="s">
        <v>15</v>
      </c>
      <c r="C690" s="8" t="s">
        <v>2091</v>
      </c>
      <c r="D690" s="8" t="s">
        <v>2092</v>
      </c>
      <c r="E690" s="5" t="s">
        <v>56</v>
      </c>
      <c r="F690" s="53" t="s">
        <v>583</v>
      </c>
      <c r="G690" s="79" t="s">
        <v>34</v>
      </c>
      <c r="H690" s="79"/>
      <c r="I690" s="5" t="s">
        <v>2093</v>
      </c>
      <c r="J690" s="5" t="s">
        <v>55</v>
      </c>
      <c r="K690" s="35">
        <v>70</v>
      </c>
      <c r="L690" s="10">
        <v>700</v>
      </c>
      <c r="M690" s="6"/>
      <c r="N690" s="1"/>
      <c r="O690" t="str">
        <f t="shared" si="41"/>
        <v>B</v>
      </c>
      <c r="Q690" s="44" t="str">
        <f t="shared" si="42"/>
        <v>01/01/2493</v>
      </c>
      <c r="R690" s="45">
        <f t="shared" si="43"/>
        <v>18264</v>
      </c>
      <c r="S690" s="46">
        <f t="shared" si="40"/>
        <v>70</v>
      </c>
    </row>
    <row r="691" spans="1:19" ht="20.100000000000001" customHeight="1" x14ac:dyDescent="0.2">
      <c r="A691" s="5">
        <v>682</v>
      </c>
      <c r="B691" s="8" t="s">
        <v>23</v>
      </c>
      <c r="C691" s="8" t="s">
        <v>2094</v>
      </c>
      <c r="D691" s="8" t="s">
        <v>2095</v>
      </c>
      <c r="E691" s="5" t="s">
        <v>2096</v>
      </c>
      <c r="F691" s="53" t="s">
        <v>583</v>
      </c>
      <c r="G691" s="79" t="s">
        <v>34</v>
      </c>
      <c r="H691" s="79"/>
      <c r="I691" s="5" t="s">
        <v>2097</v>
      </c>
      <c r="J691" s="5" t="s">
        <v>2098</v>
      </c>
      <c r="K691" s="35">
        <v>68</v>
      </c>
      <c r="L691" s="10">
        <v>600</v>
      </c>
      <c r="M691" s="6"/>
      <c r="N691" s="1"/>
      <c r="O691" t="str">
        <f t="shared" si="41"/>
        <v>A</v>
      </c>
      <c r="Q691" s="44" t="str">
        <f t="shared" si="42"/>
        <v>14/01/2495</v>
      </c>
      <c r="R691" s="45">
        <f t="shared" si="43"/>
        <v>19007</v>
      </c>
      <c r="S691" s="46">
        <f t="shared" si="40"/>
        <v>68</v>
      </c>
    </row>
    <row r="692" spans="1:19" ht="20.100000000000001" customHeight="1" x14ac:dyDescent="0.2">
      <c r="A692" s="5">
        <v>683</v>
      </c>
      <c r="B692" s="8" t="s">
        <v>15</v>
      </c>
      <c r="C692" s="8" t="s">
        <v>2099</v>
      </c>
      <c r="D692" s="8" t="s">
        <v>2100</v>
      </c>
      <c r="E692" s="5" t="s">
        <v>863</v>
      </c>
      <c r="F692" s="53" t="s">
        <v>583</v>
      </c>
      <c r="G692" s="79" t="s">
        <v>34</v>
      </c>
      <c r="H692" s="79"/>
      <c r="I692" s="5" t="s">
        <v>2101</v>
      </c>
      <c r="J692" s="5" t="s">
        <v>2102</v>
      </c>
      <c r="K692" s="35">
        <v>74</v>
      </c>
      <c r="L692" s="10">
        <v>700</v>
      </c>
      <c r="M692" s="6"/>
      <c r="N692" s="1"/>
      <c r="O692" t="str">
        <f t="shared" si="41"/>
        <v>B</v>
      </c>
      <c r="Q692" s="44" t="str">
        <f t="shared" si="42"/>
        <v>03/12/2488</v>
      </c>
      <c r="R692" s="45">
        <f t="shared" si="43"/>
        <v>16774</v>
      </c>
      <c r="S692" s="46">
        <f t="shared" si="40"/>
        <v>74</v>
      </c>
    </row>
    <row r="693" spans="1:19" ht="20.100000000000001" customHeight="1" x14ac:dyDescent="0.2">
      <c r="A693" s="5">
        <v>684</v>
      </c>
      <c r="B693" s="8" t="s">
        <v>23</v>
      </c>
      <c r="C693" s="8" t="s">
        <v>2103</v>
      </c>
      <c r="D693" s="8" t="s">
        <v>2092</v>
      </c>
      <c r="E693" s="5" t="s">
        <v>688</v>
      </c>
      <c r="F693" s="53" t="s">
        <v>583</v>
      </c>
      <c r="G693" s="79" t="s">
        <v>34</v>
      </c>
      <c r="H693" s="79"/>
      <c r="I693" s="5" t="s">
        <v>2104</v>
      </c>
      <c r="J693" s="5" t="s">
        <v>61</v>
      </c>
      <c r="K693" s="35">
        <v>82</v>
      </c>
      <c r="L693" s="10">
        <v>800</v>
      </c>
      <c r="M693" s="6"/>
      <c r="N693" s="1"/>
      <c r="O693" t="str">
        <f t="shared" si="41"/>
        <v>C</v>
      </c>
      <c r="Q693" s="44" t="str">
        <f t="shared" si="42"/>
        <v>01/01/2481</v>
      </c>
      <c r="R693" s="45">
        <f t="shared" si="43"/>
        <v>13881</v>
      </c>
      <c r="S693" s="46">
        <f t="shared" si="40"/>
        <v>82</v>
      </c>
    </row>
    <row r="694" spans="1:19" ht="20.100000000000001" customHeight="1" x14ac:dyDescent="0.2">
      <c r="A694" s="5">
        <v>685</v>
      </c>
      <c r="B694" s="8" t="s">
        <v>15</v>
      </c>
      <c r="C694" s="8" t="s">
        <v>1934</v>
      </c>
      <c r="D694" s="8" t="s">
        <v>2105</v>
      </c>
      <c r="E694" s="5" t="s">
        <v>2106</v>
      </c>
      <c r="F694" s="53" t="s">
        <v>583</v>
      </c>
      <c r="G694" s="79" t="s">
        <v>34</v>
      </c>
      <c r="H694" s="79"/>
      <c r="I694" s="5" t="s">
        <v>2107</v>
      </c>
      <c r="J694" s="5" t="s">
        <v>2108</v>
      </c>
      <c r="K694" s="35">
        <v>71</v>
      </c>
      <c r="L694" s="10">
        <v>700</v>
      </c>
      <c r="M694" s="6"/>
      <c r="N694" s="1"/>
      <c r="O694" t="str">
        <f t="shared" si="41"/>
        <v>B</v>
      </c>
      <c r="Q694" s="44" t="str">
        <f t="shared" si="42"/>
        <v>11/09/2492</v>
      </c>
      <c r="R694" s="45">
        <f t="shared" si="43"/>
        <v>18152</v>
      </c>
      <c r="S694" s="46">
        <f t="shared" si="40"/>
        <v>71</v>
      </c>
    </row>
    <row r="695" spans="1:19" ht="20.100000000000001" customHeight="1" x14ac:dyDescent="0.2">
      <c r="A695" s="5">
        <v>686</v>
      </c>
      <c r="B695" s="8" t="s">
        <v>23</v>
      </c>
      <c r="C695" s="8" t="s">
        <v>1664</v>
      </c>
      <c r="D695" s="8" t="s">
        <v>474</v>
      </c>
      <c r="E695" s="5" t="s">
        <v>374</v>
      </c>
      <c r="F695" s="53" t="s">
        <v>583</v>
      </c>
      <c r="G695" s="79" t="s">
        <v>34</v>
      </c>
      <c r="H695" s="79"/>
      <c r="I695" s="5" t="s">
        <v>2109</v>
      </c>
      <c r="J695" s="5" t="s">
        <v>77</v>
      </c>
      <c r="K695" s="35">
        <v>74</v>
      </c>
      <c r="L695" s="10">
        <v>700</v>
      </c>
      <c r="M695" s="6"/>
      <c r="N695" s="1"/>
      <c r="O695" t="str">
        <f t="shared" si="41"/>
        <v>B</v>
      </c>
      <c r="Q695" s="44" t="str">
        <f t="shared" si="42"/>
        <v>01/01/2489</v>
      </c>
      <c r="R695" s="45">
        <f t="shared" si="43"/>
        <v>16803</v>
      </c>
      <c r="S695" s="46">
        <f t="shared" si="40"/>
        <v>74</v>
      </c>
    </row>
    <row r="696" spans="1:19" ht="20.100000000000001" customHeight="1" x14ac:dyDescent="0.2">
      <c r="A696" s="5">
        <v>687</v>
      </c>
      <c r="B696" s="8" t="s">
        <v>15</v>
      </c>
      <c r="C696" s="8" t="s">
        <v>1664</v>
      </c>
      <c r="D696" s="8" t="s">
        <v>2110</v>
      </c>
      <c r="E696" s="5" t="s">
        <v>553</v>
      </c>
      <c r="F696" s="53" t="s">
        <v>583</v>
      </c>
      <c r="G696" s="79" t="s">
        <v>34</v>
      </c>
      <c r="H696" s="79"/>
      <c r="I696" s="5" t="s">
        <v>2111</v>
      </c>
      <c r="J696" s="5" t="s">
        <v>2112</v>
      </c>
      <c r="K696" s="35">
        <v>63</v>
      </c>
      <c r="L696" s="10">
        <v>600</v>
      </c>
      <c r="M696" s="6"/>
      <c r="N696" s="1"/>
      <c r="O696" t="str">
        <f t="shared" si="41"/>
        <v>A</v>
      </c>
      <c r="Q696" s="44" t="str">
        <f t="shared" si="42"/>
        <v>22/07/2500</v>
      </c>
      <c r="R696" s="45">
        <f t="shared" si="43"/>
        <v>21023</v>
      </c>
      <c r="S696" s="46">
        <f t="shared" si="40"/>
        <v>63</v>
      </c>
    </row>
    <row r="697" spans="1:19" ht="20.100000000000001" customHeight="1" x14ac:dyDescent="0.2">
      <c r="A697" s="5">
        <v>688</v>
      </c>
      <c r="B697" s="8" t="s">
        <v>15</v>
      </c>
      <c r="C697" s="8" t="s">
        <v>885</v>
      </c>
      <c r="D697" s="8" t="s">
        <v>465</v>
      </c>
      <c r="E697" s="5" t="s">
        <v>1377</v>
      </c>
      <c r="F697" s="53" t="s">
        <v>583</v>
      </c>
      <c r="G697" s="79" t="s">
        <v>34</v>
      </c>
      <c r="H697" s="79"/>
      <c r="I697" s="5" t="s">
        <v>2113</v>
      </c>
      <c r="J697" s="5" t="s">
        <v>103</v>
      </c>
      <c r="K697" s="35">
        <v>71</v>
      </c>
      <c r="L697" s="10">
        <v>700</v>
      </c>
      <c r="M697" s="6"/>
      <c r="N697" s="1"/>
      <c r="O697" t="str">
        <f t="shared" si="41"/>
        <v>B</v>
      </c>
      <c r="Q697" s="44" t="str">
        <f t="shared" si="42"/>
        <v>09/07/2492</v>
      </c>
      <c r="R697" s="45">
        <f t="shared" si="43"/>
        <v>18088</v>
      </c>
      <c r="S697" s="46">
        <f t="shared" si="40"/>
        <v>71</v>
      </c>
    </row>
    <row r="698" spans="1:19" ht="20.100000000000001" customHeight="1" x14ac:dyDescent="0.2">
      <c r="A698" s="5">
        <v>689</v>
      </c>
      <c r="B698" s="8" t="s">
        <v>23</v>
      </c>
      <c r="C698" s="8" t="s">
        <v>885</v>
      </c>
      <c r="D698" s="8" t="s">
        <v>2045</v>
      </c>
      <c r="E698" s="5" t="s">
        <v>27</v>
      </c>
      <c r="F698" s="53" t="s">
        <v>583</v>
      </c>
      <c r="G698" s="79" t="s">
        <v>34</v>
      </c>
      <c r="H698" s="79"/>
      <c r="I698" s="5" t="s">
        <v>2114</v>
      </c>
      <c r="J698" s="5" t="s">
        <v>2115</v>
      </c>
      <c r="K698" s="35">
        <v>63</v>
      </c>
      <c r="L698" s="10">
        <v>600</v>
      </c>
      <c r="M698" s="6"/>
      <c r="N698" s="1"/>
      <c r="O698" t="str">
        <f t="shared" si="41"/>
        <v>A</v>
      </c>
      <c r="Q698" s="44" t="str">
        <f t="shared" si="42"/>
        <v>17/03/2500</v>
      </c>
      <c r="R698" s="45">
        <f t="shared" si="43"/>
        <v>20896</v>
      </c>
      <c r="S698" s="46">
        <f t="shared" si="40"/>
        <v>63</v>
      </c>
    </row>
    <row r="699" spans="1:19" ht="20.100000000000001" customHeight="1" x14ac:dyDescent="0.2">
      <c r="A699" s="5">
        <v>690</v>
      </c>
      <c r="B699" s="8" t="s">
        <v>23</v>
      </c>
      <c r="C699" s="8" t="s">
        <v>2116</v>
      </c>
      <c r="D699" s="8" t="s">
        <v>2117</v>
      </c>
      <c r="E699" s="5" t="s">
        <v>132</v>
      </c>
      <c r="F699" s="53" t="s">
        <v>583</v>
      </c>
      <c r="G699" s="79" t="s">
        <v>34</v>
      </c>
      <c r="H699" s="79"/>
      <c r="I699" s="5" t="s">
        <v>2118</v>
      </c>
      <c r="J699" s="5" t="s">
        <v>214</v>
      </c>
      <c r="K699" s="35">
        <v>90</v>
      </c>
      <c r="L699" s="10">
        <v>1000</v>
      </c>
      <c r="M699" s="6"/>
      <c r="N699" s="1"/>
      <c r="O699" t="str">
        <f t="shared" si="41"/>
        <v>D</v>
      </c>
      <c r="Q699" s="44" t="str">
        <f t="shared" si="42"/>
        <v>01/01/2473</v>
      </c>
      <c r="R699" s="45">
        <f t="shared" si="43"/>
        <v>10959</v>
      </c>
      <c r="S699" s="46">
        <f t="shared" si="40"/>
        <v>90</v>
      </c>
    </row>
    <row r="700" spans="1:19" ht="20.100000000000001" customHeight="1" x14ac:dyDescent="0.2">
      <c r="A700" s="5">
        <v>691</v>
      </c>
      <c r="B700" s="8" t="s">
        <v>15</v>
      </c>
      <c r="C700" s="8" t="s">
        <v>2119</v>
      </c>
      <c r="D700" s="8" t="s">
        <v>2120</v>
      </c>
      <c r="E700" s="5" t="s">
        <v>2121</v>
      </c>
      <c r="F700" s="53" t="s">
        <v>583</v>
      </c>
      <c r="G700" s="79" t="s">
        <v>34</v>
      </c>
      <c r="H700" s="79"/>
      <c r="I700" s="5" t="s">
        <v>2122</v>
      </c>
      <c r="J700" s="5" t="s">
        <v>2123</v>
      </c>
      <c r="K700" s="35">
        <v>62</v>
      </c>
      <c r="L700" s="10">
        <v>600</v>
      </c>
      <c r="M700" s="6"/>
      <c r="N700" s="1"/>
      <c r="O700" t="str">
        <f t="shared" si="41"/>
        <v>A</v>
      </c>
      <c r="Q700" s="44" t="str">
        <f t="shared" si="42"/>
        <v>20/03/2501</v>
      </c>
      <c r="R700" s="45">
        <f t="shared" si="43"/>
        <v>21264</v>
      </c>
      <c r="S700" s="46">
        <f t="shared" si="40"/>
        <v>62</v>
      </c>
    </row>
    <row r="701" spans="1:19" ht="20.100000000000001" customHeight="1" x14ac:dyDescent="0.2">
      <c r="A701" s="5">
        <v>692</v>
      </c>
      <c r="B701" s="8" t="s">
        <v>23</v>
      </c>
      <c r="C701" s="8" t="s">
        <v>1672</v>
      </c>
      <c r="D701" s="8" t="s">
        <v>2092</v>
      </c>
      <c r="E701" s="5" t="s">
        <v>56</v>
      </c>
      <c r="F701" s="53" t="s">
        <v>583</v>
      </c>
      <c r="G701" s="79" t="s">
        <v>34</v>
      </c>
      <c r="H701" s="79"/>
      <c r="I701" s="5" t="s">
        <v>2124</v>
      </c>
      <c r="J701" s="5" t="s">
        <v>232</v>
      </c>
      <c r="K701" s="35">
        <v>69</v>
      </c>
      <c r="L701" s="10">
        <v>600</v>
      </c>
      <c r="M701" s="6"/>
      <c r="N701" s="1"/>
      <c r="O701" t="str">
        <f t="shared" si="41"/>
        <v>A</v>
      </c>
      <c r="Q701" s="44" t="str">
        <f t="shared" si="42"/>
        <v>01/01/2494</v>
      </c>
      <c r="R701" s="45">
        <f t="shared" si="43"/>
        <v>18629</v>
      </c>
      <c r="S701" s="46">
        <f t="shared" si="40"/>
        <v>69</v>
      </c>
    </row>
    <row r="702" spans="1:19" ht="20.100000000000001" customHeight="1" x14ac:dyDescent="0.2">
      <c r="A702" s="5">
        <v>693</v>
      </c>
      <c r="B702" s="8" t="s">
        <v>23</v>
      </c>
      <c r="C702" s="8" t="s">
        <v>110</v>
      </c>
      <c r="D702" s="8" t="s">
        <v>2125</v>
      </c>
      <c r="E702" s="5" t="s">
        <v>292</v>
      </c>
      <c r="F702" s="53" t="s">
        <v>583</v>
      </c>
      <c r="G702" s="79" t="s">
        <v>34</v>
      </c>
      <c r="H702" s="79"/>
      <c r="I702" s="5" t="s">
        <v>2126</v>
      </c>
      <c r="J702" s="5" t="s">
        <v>232</v>
      </c>
      <c r="K702" s="35">
        <v>69</v>
      </c>
      <c r="L702" s="10">
        <v>600</v>
      </c>
      <c r="M702" s="6"/>
      <c r="N702" s="1"/>
      <c r="O702" t="str">
        <f t="shared" si="41"/>
        <v>A</v>
      </c>
      <c r="Q702" s="44" t="str">
        <f t="shared" si="42"/>
        <v>01/01/2494</v>
      </c>
      <c r="R702" s="45">
        <f t="shared" si="43"/>
        <v>18629</v>
      </c>
      <c r="S702" s="46">
        <f t="shared" si="40"/>
        <v>69</v>
      </c>
    </row>
    <row r="703" spans="1:19" ht="20.100000000000001" customHeight="1" x14ac:dyDescent="0.2">
      <c r="A703" s="5">
        <v>694</v>
      </c>
      <c r="B703" s="8" t="s">
        <v>23</v>
      </c>
      <c r="C703" s="8" t="s">
        <v>2127</v>
      </c>
      <c r="D703" s="8" t="s">
        <v>1715</v>
      </c>
      <c r="E703" s="5" t="s">
        <v>121</v>
      </c>
      <c r="F703" s="53" t="s">
        <v>583</v>
      </c>
      <c r="G703" s="79" t="s">
        <v>34</v>
      </c>
      <c r="H703" s="79"/>
      <c r="I703" s="5" t="s">
        <v>2128</v>
      </c>
      <c r="J703" s="5" t="s">
        <v>2129</v>
      </c>
      <c r="K703" s="35">
        <v>74</v>
      </c>
      <c r="L703" s="10">
        <v>700</v>
      </c>
      <c r="M703" s="6"/>
      <c r="N703" s="1"/>
      <c r="O703" t="str">
        <f t="shared" si="41"/>
        <v>B</v>
      </c>
      <c r="Q703" s="44" t="str">
        <f t="shared" si="42"/>
        <v>27/04/2489</v>
      </c>
      <c r="R703" s="45">
        <f t="shared" si="43"/>
        <v>16919</v>
      </c>
      <c r="S703" s="46">
        <f t="shared" si="40"/>
        <v>74</v>
      </c>
    </row>
    <row r="704" spans="1:19" ht="20.100000000000001" customHeight="1" x14ac:dyDescent="0.2">
      <c r="A704" s="5">
        <v>695</v>
      </c>
      <c r="B704" s="8" t="s">
        <v>15</v>
      </c>
      <c r="C704" s="8" t="s">
        <v>944</v>
      </c>
      <c r="D704" s="8" t="s">
        <v>2130</v>
      </c>
      <c r="E704" s="5" t="s">
        <v>236</v>
      </c>
      <c r="F704" s="53" t="s">
        <v>583</v>
      </c>
      <c r="G704" s="79" t="s">
        <v>34</v>
      </c>
      <c r="H704" s="79"/>
      <c r="I704" s="5" t="s">
        <v>2131</v>
      </c>
      <c r="J704" s="5" t="s">
        <v>390</v>
      </c>
      <c r="K704" s="35">
        <v>66</v>
      </c>
      <c r="L704" s="10">
        <v>600</v>
      </c>
      <c r="M704" s="6"/>
      <c r="N704" s="1"/>
      <c r="O704" t="str">
        <f t="shared" si="41"/>
        <v>A</v>
      </c>
      <c r="Q704" s="44" t="str">
        <f t="shared" si="42"/>
        <v>01/01/2497</v>
      </c>
      <c r="R704" s="45">
        <f t="shared" si="43"/>
        <v>19725</v>
      </c>
      <c r="S704" s="46">
        <f t="shared" si="40"/>
        <v>66</v>
      </c>
    </row>
    <row r="705" spans="1:19" ht="20.100000000000001" customHeight="1" x14ac:dyDescent="0.2">
      <c r="A705" s="5">
        <v>696</v>
      </c>
      <c r="B705" s="8" t="s">
        <v>23</v>
      </c>
      <c r="C705" s="8" t="s">
        <v>2132</v>
      </c>
      <c r="D705" s="8" t="s">
        <v>2130</v>
      </c>
      <c r="E705" s="5" t="s">
        <v>230</v>
      </c>
      <c r="F705" s="53" t="s">
        <v>583</v>
      </c>
      <c r="G705" s="79" t="s">
        <v>34</v>
      </c>
      <c r="H705" s="79"/>
      <c r="I705" s="5" t="s">
        <v>2133</v>
      </c>
      <c r="J705" s="5" t="s">
        <v>2134</v>
      </c>
      <c r="K705" s="35">
        <v>63</v>
      </c>
      <c r="L705" s="10">
        <v>600</v>
      </c>
      <c r="M705" s="6"/>
      <c r="N705" s="1"/>
      <c r="O705" t="str">
        <f t="shared" si="41"/>
        <v>A</v>
      </c>
      <c r="Q705" s="44" t="str">
        <f t="shared" si="42"/>
        <v>07/04/2500</v>
      </c>
      <c r="R705" s="45">
        <f t="shared" si="43"/>
        <v>20917</v>
      </c>
      <c r="S705" s="46">
        <f t="shared" si="40"/>
        <v>63</v>
      </c>
    </row>
    <row r="706" spans="1:19" ht="20.100000000000001" customHeight="1" x14ac:dyDescent="0.2">
      <c r="A706" s="5">
        <v>697</v>
      </c>
      <c r="B706" s="8" t="s">
        <v>23</v>
      </c>
      <c r="C706" s="8" t="s">
        <v>2135</v>
      </c>
      <c r="D706" s="8" t="s">
        <v>2136</v>
      </c>
      <c r="E706" s="5" t="s">
        <v>564</v>
      </c>
      <c r="F706" s="53" t="s">
        <v>583</v>
      </c>
      <c r="G706" s="79" t="s">
        <v>34</v>
      </c>
      <c r="H706" s="79"/>
      <c r="I706" s="5" t="s">
        <v>2137</v>
      </c>
      <c r="J706" s="5" t="s">
        <v>2138</v>
      </c>
      <c r="K706" s="35">
        <v>60</v>
      </c>
      <c r="L706" s="10">
        <v>600</v>
      </c>
      <c r="M706" s="6"/>
      <c r="N706" s="1"/>
      <c r="O706" t="str">
        <f t="shared" si="41"/>
        <v>A</v>
      </c>
      <c r="Q706" s="44" t="str">
        <f t="shared" si="42"/>
        <v>11/02/2503</v>
      </c>
      <c r="R706" s="45">
        <f t="shared" si="43"/>
        <v>21957</v>
      </c>
      <c r="S706" s="46">
        <f t="shared" si="40"/>
        <v>60</v>
      </c>
    </row>
    <row r="707" spans="1:19" ht="20.100000000000001" customHeight="1" x14ac:dyDescent="0.2">
      <c r="A707" s="5">
        <v>698</v>
      </c>
      <c r="B707" s="8" t="s">
        <v>23</v>
      </c>
      <c r="C707" s="8" t="s">
        <v>960</v>
      </c>
      <c r="D707" s="8" t="s">
        <v>2117</v>
      </c>
      <c r="E707" s="5" t="s">
        <v>2139</v>
      </c>
      <c r="F707" s="53" t="s">
        <v>583</v>
      </c>
      <c r="G707" s="79" t="s">
        <v>34</v>
      </c>
      <c r="H707" s="79"/>
      <c r="I707" s="5" t="s">
        <v>2140</v>
      </c>
      <c r="J707" s="5" t="s">
        <v>55</v>
      </c>
      <c r="K707" s="35">
        <v>70</v>
      </c>
      <c r="L707" s="10">
        <v>700</v>
      </c>
      <c r="M707" s="6"/>
      <c r="N707" s="1"/>
      <c r="O707" t="str">
        <f t="shared" si="41"/>
        <v>B</v>
      </c>
      <c r="Q707" s="44" t="str">
        <f t="shared" si="42"/>
        <v>01/01/2493</v>
      </c>
      <c r="R707" s="45">
        <f t="shared" si="43"/>
        <v>18264</v>
      </c>
      <c r="S707" s="46">
        <f t="shared" si="40"/>
        <v>70</v>
      </c>
    </row>
    <row r="708" spans="1:19" ht="20.100000000000001" customHeight="1" x14ac:dyDescent="0.2">
      <c r="A708" s="5">
        <v>699</v>
      </c>
      <c r="B708" s="8" t="s">
        <v>23</v>
      </c>
      <c r="C708" s="8" t="s">
        <v>964</v>
      </c>
      <c r="D708" s="8" t="s">
        <v>1873</v>
      </c>
      <c r="E708" s="5" t="s">
        <v>583</v>
      </c>
      <c r="F708" s="53" t="s">
        <v>583</v>
      </c>
      <c r="G708" s="79" t="s">
        <v>34</v>
      </c>
      <c r="H708" s="79"/>
      <c r="I708" s="5" t="s">
        <v>2141</v>
      </c>
      <c r="J708" s="5" t="s">
        <v>2142</v>
      </c>
      <c r="K708" s="35">
        <v>86</v>
      </c>
      <c r="L708" s="10">
        <v>800</v>
      </c>
      <c r="M708" s="6"/>
      <c r="N708" s="1"/>
      <c r="O708" t="str">
        <f t="shared" si="41"/>
        <v>C</v>
      </c>
      <c r="Q708" s="44" t="str">
        <f t="shared" si="42"/>
        <v>19/08/2477</v>
      </c>
      <c r="R708" s="45">
        <f t="shared" si="43"/>
        <v>12650</v>
      </c>
      <c r="S708" s="46">
        <f t="shared" si="40"/>
        <v>86</v>
      </c>
    </row>
    <row r="709" spans="1:19" ht="20.100000000000001" customHeight="1" x14ac:dyDescent="0.2">
      <c r="A709" s="5">
        <v>700</v>
      </c>
      <c r="B709" s="8" t="s">
        <v>15</v>
      </c>
      <c r="C709" s="8" t="s">
        <v>2143</v>
      </c>
      <c r="D709" s="8" t="s">
        <v>2045</v>
      </c>
      <c r="E709" s="5" t="s">
        <v>27</v>
      </c>
      <c r="F709" s="53" t="s">
        <v>583</v>
      </c>
      <c r="G709" s="79" t="s">
        <v>34</v>
      </c>
      <c r="H709" s="79"/>
      <c r="I709" s="5" t="s">
        <v>2144</v>
      </c>
      <c r="J709" s="5" t="s">
        <v>2145</v>
      </c>
      <c r="K709" s="35">
        <v>60</v>
      </c>
      <c r="L709" s="10">
        <v>600</v>
      </c>
      <c r="M709" s="6"/>
      <c r="N709" s="1"/>
      <c r="O709" t="str">
        <f t="shared" si="41"/>
        <v>A</v>
      </c>
      <c r="Q709" s="44" t="str">
        <f t="shared" si="42"/>
        <v>27/05/2503</v>
      </c>
      <c r="R709" s="45">
        <f t="shared" si="43"/>
        <v>22063</v>
      </c>
      <c r="S709" s="46">
        <f t="shared" si="40"/>
        <v>60</v>
      </c>
    </row>
    <row r="710" spans="1:19" ht="20.100000000000001" customHeight="1" x14ac:dyDescent="0.2">
      <c r="A710" s="5">
        <v>701</v>
      </c>
      <c r="B710" s="8" t="s">
        <v>23</v>
      </c>
      <c r="C710" s="8" t="s">
        <v>167</v>
      </c>
      <c r="D710" s="8" t="s">
        <v>465</v>
      </c>
      <c r="E710" s="5" t="s">
        <v>2146</v>
      </c>
      <c r="F710" s="53" t="s">
        <v>583</v>
      </c>
      <c r="G710" s="79" t="s">
        <v>34</v>
      </c>
      <c r="H710" s="79"/>
      <c r="I710" s="5" t="s">
        <v>2147</v>
      </c>
      <c r="J710" s="5" t="s">
        <v>646</v>
      </c>
      <c r="K710" s="35">
        <v>64</v>
      </c>
      <c r="L710" s="10">
        <v>600</v>
      </c>
      <c r="M710" s="6"/>
      <c r="N710" s="1"/>
      <c r="O710" t="str">
        <f t="shared" si="41"/>
        <v>A</v>
      </c>
      <c r="Q710" s="44" t="str">
        <f t="shared" si="42"/>
        <v>01/01/2499</v>
      </c>
      <c r="R710" s="45">
        <f t="shared" si="43"/>
        <v>20455</v>
      </c>
      <c r="S710" s="46">
        <f t="shared" si="40"/>
        <v>64</v>
      </c>
    </row>
    <row r="711" spans="1:19" ht="20.100000000000001" customHeight="1" x14ac:dyDescent="0.2">
      <c r="A711" s="5">
        <v>702</v>
      </c>
      <c r="B711" s="8" t="s">
        <v>15</v>
      </c>
      <c r="C711" s="8" t="s">
        <v>988</v>
      </c>
      <c r="D711" s="8" t="s">
        <v>2125</v>
      </c>
      <c r="E711" s="5" t="s">
        <v>292</v>
      </c>
      <c r="F711" s="53" t="s">
        <v>583</v>
      </c>
      <c r="G711" s="79" t="s">
        <v>34</v>
      </c>
      <c r="H711" s="79"/>
      <c r="I711" s="5" t="s">
        <v>2148</v>
      </c>
      <c r="J711" s="5" t="s">
        <v>2149</v>
      </c>
      <c r="K711" s="35">
        <v>69</v>
      </c>
      <c r="L711" s="10">
        <v>600</v>
      </c>
      <c r="M711" s="6"/>
      <c r="N711" s="1"/>
      <c r="O711" t="str">
        <f t="shared" si="41"/>
        <v>A</v>
      </c>
      <c r="Q711" s="44" t="str">
        <f t="shared" si="42"/>
        <v>28/04/2494</v>
      </c>
      <c r="R711" s="45">
        <f t="shared" si="43"/>
        <v>18746</v>
      </c>
      <c r="S711" s="46">
        <f t="shared" si="40"/>
        <v>69</v>
      </c>
    </row>
    <row r="712" spans="1:19" ht="20.100000000000001" customHeight="1" x14ac:dyDescent="0.2">
      <c r="A712" s="5">
        <v>703</v>
      </c>
      <c r="B712" s="8" t="s">
        <v>23</v>
      </c>
      <c r="C712" s="8" t="s">
        <v>181</v>
      </c>
      <c r="D712" s="8" t="s">
        <v>2150</v>
      </c>
      <c r="E712" s="5" t="s">
        <v>64</v>
      </c>
      <c r="F712" s="53" t="s">
        <v>583</v>
      </c>
      <c r="G712" s="79" t="s">
        <v>34</v>
      </c>
      <c r="H712" s="79"/>
      <c r="I712" s="5" t="s">
        <v>2151</v>
      </c>
      <c r="J712" s="5" t="s">
        <v>390</v>
      </c>
      <c r="K712" s="35">
        <v>66</v>
      </c>
      <c r="L712" s="10">
        <v>600</v>
      </c>
      <c r="M712" s="6"/>
      <c r="N712" s="1"/>
      <c r="O712" t="str">
        <f t="shared" si="41"/>
        <v>A</v>
      </c>
      <c r="Q712" s="44" t="str">
        <f t="shared" si="42"/>
        <v>01/01/2497</v>
      </c>
      <c r="R712" s="45">
        <f t="shared" si="43"/>
        <v>19725</v>
      </c>
      <c r="S712" s="46">
        <f t="shared" si="40"/>
        <v>66</v>
      </c>
    </row>
    <row r="713" spans="1:19" ht="20.100000000000001" customHeight="1" x14ac:dyDescent="0.2">
      <c r="A713" s="5">
        <v>704</v>
      </c>
      <c r="B713" s="8" t="s">
        <v>144</v>
      </c>
      <c r="C713" s="8" t="s">
        <v>2152</v>
      </c>
      <c r="D713" s="8" t="s">
        <v>474</v>
      </c>
      <c r="E713" s="5" t="s">
        <v>27</v>
      </c>
      <c r="F713" s="53" t="s">
        <v>583</v>
      </c>
      <c r="G713" s="79" t="s">
        <v>34</v>
      </c>
      <c r="H713" s="79"/>
      <c r="I713" s="5" t="s">
        <v>2153</v>
      </c>
      <c r="J713" s="5" t="s">
        <v>2154</v>
      </c>
      <c r="K713" s="35">
        <v>66</v>
      </c>
      <c r="L713" s="10">
        <v>600</v>
      </c>
      <c r="M713" s="6"/>
      <c r="N713" s="1"/>
      <c r="O713" t="str">
        <f t="shared" si="41"/>
        <v>A</v>
      </c>
      <c r="Q713" s="44" t="str">
        <f t="shared" si="42"/>
        <v>04/09/2497</v>
      </c>
      <c r="R713" s="45">
        <f t="shared" si="43"/>
        <v>19971</v>
      </c>
      <c r="S713" s="46">
        <f t="shared" si="40"/>
        <v>66</v>
      </c>
    </row>
    <row r="714" spans="1:19" ht="20.100000000000001" customHeight="1" x14ac:dyDescent="0.2">
      <c r="A714" s="5">
        <v>705</v>
      </c>
      <c r="B714" s="8" t="s">
        <v>23</v>
      </c>
      <c r="C714" s="8" t="s">
        <v>1016</v>
      </c>
      <c r="D714" s="8" t="s">
        <v>2155</v>
      </c>
      <c r="E714" s="5" t="s">
        <v>2156</v>
      </c>
      <c r="F714" s="53" t="s">
        <v>583</v>
      </c>
      <c r="G714" s="79" t="s">
        <v>34</v>
      </c>
      <c r="H714" s="79"/>
      <c r="I714" s="5" t="s">
        <v>2157</v>
      </c>
      <c r="J714" s="5" t="s">
        <v>2158</v>
      </c>
      <c r="K714" s="35">
        <v>61</v>
      </c>
      <c r="L714" s="10">
        <v>600</v>
      </c>
      <c r="M714" s="6"/>
      <c r="N714" s="1"/>
      <c r="O714" t="str">
        <f t="shared" si="41"/>
        <v>A</v>
      </c>
      <c r="Q714" s="44" t="str">
        <f t="shared" si="42"/>
        <v>15/01/2502</v>
      </c>
      <c r="R714" s="45">
        <f t="shared" si="43"/>
        <v>21565</v>
      </c>
      <c r="S714" s="46">
        <f t="shared" ref="S714:S777" si="44">DATEDIF(R714,$R$1,"y")</f>
        <v>61</v>
      </c>
    </row>
    <row r="715" spans="1:19" ht="20.100000000000001" customHeight="1" x14ac:dyDescent="0.2">
      <c r="A715" s="5">
        <v>706</v>
      </c>
      <c r="B715" s="8" t="s">
        <v>23</v>
      </c>
      <c r="C715" s="8" t="s">
        <v>220</v>
      </c>
      <c r="D715" s="8" t="s">
        <v>2159</v>
      </c>
      <c r="E715" s="5" t="s">
        <v>192</v>
      </c>
      <c r="F715" s="53" t="s">
        <v>583</v>
      </c>
      <c r="G715" s="79" t="s">
        <v>34</v>
      </c>
      <c r="H715" s="79"/>
      <c r="I715" s="5" t="s">
        <v>2160</v>
      </c>
      <c r="J715" s="5" t="s">
        <v>2161</v>
      </c>
      <c r="K715" s="35">
        <v>63</v>
      </c>
      <c r="L715" s="10">
        <v>600</v>
      </c>
      <c r="M715" s="6"/>
      <c r="N715" s="1"/>
      <c r="O715" t="str">
        <f t="shared" ref="O715:O778" si="45">IF(K715&gt;=90,"D",IF(K715&gt;=80,"C",IF(K715&gt;=70,"B",IF(K715&gt;=60,"A","เสียชีวิต"))))</f>
        <v>A</v>
      </c>
      <c r="Q715" s="44" t="str">
        <f t="shared" ref="Q715:Q778" si="46">J715</f>
        <v>01/03/2500</v>
      </c>
      <c r="R715" s="45">
        <f t="shared" si="43"/>
        <v>20880</v>
      </c>
      <c r="S715" s="46">
        <f t="shared" si="44"/>
        <v>63</v>
      </c>
    </row>
    <row r="716" spans="1:19" ht="20.100000000000001" customHeight="1" x14ac:dyDescent="0.2">
      <c r="A716" s="5">
        <v>707</v>
      </c>
      <c r="B716" s="8" t="s">
        <v>15</v>
      </c>
      <c r="C716" s="8" t="s">
        <v>1054</v>
      </c>
      <c r="D716" s="8" t="s">
        <v>2155</v>
      </c>
      <c r="E716" s="5" t="s">
        <v>2162</v>
      </c>
      <c r="F716" s="53" t="s">
        <v>583</v>
      </c>
      <c r="G716" s="79" t="s">
        <v>34</v>
      </c>
      <c r="H716" s="79"/>
      <c r="I716" s="5" t="s">
        <v>2163</v>
      </c>
      <c r="J716" s="5" t="s">
        <v>2164</v>
      </c>
      <c r="K716" s="35">
        <v>61</v>
      </c>
      <c r="L716" s="10">
        <v>600</v>
      </c>
      <c r="M716" s="6"/>
      <c r="N716" s="1"/>
      <c r="O716" t="str">
        <f t="shared" si="45"/>
        <v>A</v>
      </c>
      <c r="Q716" s="44" t="str">
        <f t="shared" si="46"/>
        <v>13/06/2502</v>
      </c>
      <c r="R716" s="45">
        <f t="shared" si="43"/>
        <v>21714</v>
      </c>
      <c r="S716" s="46">
        <f t="shared" si="44"/>
        <v>61</v>
      </c>
    </row>
    <row r="717" spans="1:19" ht="20.100000000000001" customHeight="1" x14ac:dyDescent="0.2">
      <c r="A717" s="5">
        <v>708</v>
      </c>
      <c r="B717" s="8" t="s">
        <v>23</v>
      </c>
      <c r="C717" s="8" t="s">
        <v>2165</v>
      </c>
      <c r="D717" s="8" t="s">
        <v>25</v>
      </c>
      <c r="E717" s="5" t="s">
        <v>325</v>
      </c>
      <c r="F717" s="53" t="s">
        <v>583</v>
      </c>
      <c r="G717" s="79" t="s">
        <v>34</v>
      </c>
      <c r="H717" s="79"/>
      <c r="I717" s="5" t="s">
        <v>2166</v>
      </c>
      <c r="J717" s="5" t="s">
        <v>2167</v>
      </c>
      <c r="K717" s="35">
        <v>73</v>
      </c>
      <c r="L717" s="10">
        <v>700</v>
      </c>
      <c r="M717" s="6"/>
      <c r="N717" s="1"/>
      <c r="O717" t="str">
        <f t="shared" si="45"/>
        <v>B</v>
      </c>
      <c r="Q717" s="44" t="str">
        <f t="shared" si="46"/>
        <v>24/11/2489</v>
      </c>
      <c r="R717" s="45">
        <f t="shared" si="43"/>
        <v>17130</v>
      </c>
      <c r="S717" s="46">
        <f t="shared" si="44"/>
        <v>73</v>
      </c>
    </row>
    <row r="718" spans="1:19" ht="20.100000000000001" customHeight="1" x14ac:dyDescent="0.2">
      <c r="A718" s="5">
        <v>709</v>
      </c>
      <c r="B718" s="8" t="s">
        <v>23</v>
      </c>
      <c r="C718" s="8" t="s">
        <v>2165</v>
      </c>
      <c r="D718" s="8" t="s">
        <v>2168</v>
      </c>
      <c r="E718" s="5" t="s">
        <v>2169</v>
      </c>
      <c r="F718" s="53" t="s">
        <v>583</v>
      </c>
      <c r="G718" s="79" t="s">
        <v>34</v>
      </c>
      <c r="H718" s="79"/>
      <c r="I718" s="5" t="s">
        <v>2170</v>
      </c>
      <c r="J718" s="5" t="s">
        <v>162</v>
      </c>
      <c r="K718" s="35">
        <v>67</v>
      </c>
      <c r="L718" s="10">
        <v>600</v>
      </c>
      <c r="M718" s="6"/>
      <c r="N718" s="1"/>
      <c r="O718" t="str">
        <f t="shared" si="45"/>
        <v>A</v>
      </c>
      <c r="Q718" s="44" t="str">
        <f t="shared" si="46"/>
        <v>01/01/2496</v>
      </c>
      <c r="R718" s="45">
        <f t="shared" si="43"/>
        <v>19360</v>
      </c>
      <c r="S718" s="46">
        <f t="shared" si="44"/>
        <v>67</v>
      </c>
    </row>
    <row r="719" spans="1:19" ht="20.100000000000001" customHeight="1" x14ac:dyDescent="0.2">
      <c r="A719" s="5">
        <v>710</v>
      </c>
      <c r="B719" s="8" t="s">
        <v>23</v>
      </c>
      <c r="C719" s="8" t="s">
        <v>1058</v>
      </c>
      <c r="D719" s="8" t="s">
        <v>392</v>
      </c>
      <c r="E719" s="5" t="s">
        <v>337</v>
      </c>
      <c r="F719" s="53" t="s">
        <v>583</v>
      </c>
      <c r="G719" s="79" t="s">
        <v>34</v>
      </c>
      <c r="H719" s="79"/>
      <c r="I719" s="5" t="s">
        <v>2171</v>
      </c>
      <c r="J719" s="5" t="s">
        <v>846</v>
      </c>
      <c r="K719" s="35">
        <v>84</v>
      </c>
      <c r="L719" s="10">
        <v>800</v>
      </c>
      <c r="M719" s="6"/>
      <c r="N719" s="1"/>
      <c r="O719" t="str">
        <f t="shared" si="45"/>
        <v>C</v>
      </c>
      <c r="Q719" s="44" t="str">
        <f t="shared" si="46"/>
        <v>01/01/2479</v>
      </c>
      <c r="R719" s="45">
        <f t="shared" ref="R719:R782" si="47">DATE(YEAR(Q719)-543,MONTH(Q719),DAY(Q719))</f>
        <v>13150</v>
      </c>
      <c r="S719" s="46">
        <f t="shared" si="44"/>
        <v>84</v>
      </c>
    </row>
    <row r="720" spans="1:19" ht="20.100000000000001" customHeight="1" x14ac:dyDescent="0.2">
      <c r="A720" s="5">
        <v>711</v>
      </c>
      <c r="B720" s="8" t="s">
        <v>15</v>
      </c>
      <c r="C720" s="8" t="s">
        <v>1708</v>
      </c>
      <c r="D720" s="8" t="s">
        <v>2172</v>
      </c>
      <c r="E720" s="5" t="s">
        <v>302</v>
      </c>
      <c r="F720" s="53" t="s">
        <v>583</v>
      </c>
      <c r="G720" s="79" t="s">
        <v>34</v>
      </c>
      <c r="H720" s="79"/>
      <c r="I720" s="5" t="s">
        <v>2173</v>
      </c>
      <c r="J720" s="5" t="s">
        <v>48</v>
      </c>
      <c r="K720" s="35">
        <v>71</v>
      </c>
      <c r="L720" s="10">
        <v>700</v>
      </c>
      <c r="M720" s="6"/>
      <c r="N720" s="1"/>
      <c r="O720" t="str">
        <f t="shared" si="45"/>
        <v>B</v>
      </c>
      <c r="Q720" s="44" t="str">
        <f t="shared" si="46"/>
        <v>01/01/2492</v>
      </c>
      <c r="R720" s="45">
        <f t="shared" si="47"/>
        <v>17899</v>
      </c>
      <c r="S720" s="46">
        <f t="shared" si="44"/>
        <v>71</v>
      </c>
    </row>
    <row r="721" spans="1:19" ht="20.100000000000001" customHeight="1" x14ac:dyDescent="0.2">
      <c r="A721" s="5">
        <v>712</v>
      </c>
      <c r="B721" s="8" t="s">
        <v>23</v>
      </c>
      <c r="C721" s="8" t="s">
        <v>234</v>
      </c>
      <c r="D721" s="8" t="s">
        <v>465</v>
      </c>
      <c r="E721" s="5" t="s">
        <v>1377</v>
      </c>
      <c r="F721" s="53" t="s">
        <v>583</v>
      </c>
      <c r="G721" s="79" t="s">
        <v>34</v>
      </c>
      <c r="H721" s="79"/>
      <c r="I721" s="5" t="s">
        <v>2174</v>
      </c>
      <c r="J721" s="5" t="s">
        <v>2175</v>
      </c>
      <c r="K721" s="35">
        <v>66</v>
      </c>
      <c r="L721" s="10">
        <v>600</v>
      </c>
      <c r="M721" s="6"/>
      <c r="N721" s="1"/>
      <c r="O721" t="str">
        <f t="shared" si="45"/>
        <v>A</v>
      </c>
      <c r="Q721" s="44" t="str">
        <f t="shared" si="46"/>
        <v>07/07/2497</v>
      </c>
      <c r="R721" s="45">
        <f t="shared" si="47"/>
        <v>19912</v>
      </c>
      <c r="S721" s="46">
        <f t="shared" si="44"/>
        <v>66</v>
      </c>
    </row>
    <row r="722" spans="1:19" ht="20.100000000000001" customHeight="1" x14ac:dyDescent="0.2">
      <c r="A722" s="5">
        <v>713</v>
      </c>
      <c r="B722" s="8" t="s">
        <v>15</v>
      </c>
      <c r="C722" s="8" t="s">
        <v>239</v>
      </c>
      <c r="D722" s="8" t="s">
        <v>58</v>
      </c>
      <c r="E722" s="5" t="s">
        <v>418</v>
      </c>
      <c r="F722" s="53" t="s">
        <v>583</v>
      </c>
      <c r="G722" s="79" t="s">
        <v>34</v>
      </c>
      <c r="H722" s="79"/>
      <c r="I722" s="5" t="s">
        <v>2176</v>
      </c>
      <c r="J722" s="5" t="s">
        <v>153</v>
      </c>
      <c r="K722" s="35">
        <v>76</v>
      </c>
      <c r="L722" s="10">
        <v>700</v>
      </c>
      <c r="M722" s="6"/>
      <c r="N722" s="1"/>
      <c r="O722" t="str">
        <f t="shared" si="45"/>
        <v>B</v>
      </c>
      <c r="Q722" s="44" t="str">
        <f t="shared" si="46"/>
        <v>01/01/2487</v>
      </c>
      <c r="R722" s="45">
        <f t="shared" si="47"/>
        <v>16072</v>
      </c>
      <c r="S722" s="46">
        <f t="shared" si="44"/>
        <v>76</v>
      </c>
    </row>
    <row r="723" spans="1:19" ht="20.100000000000001" customHeight="1" x14ac:dyDescent="0.2">
      <c r="A723" s="5">
        <v>714</v>
      </c>
      <c r="B723" s="8" t="s">
        <v>144</v>
      </c>
      <c r="C723" s="8" t="s">
        <v>2177</v>
      </c>
      <c r="D723" s="8" t="s">
        <v>2178</v>
      </c>
      <c r="E723" s="5" t="s">
        <v>212</v>
      </c>
      <c r="F723" s="53" t="s">
        <v>583</v>
      </c>
      <c r="G723" s="79" t="s">
        <v>34</v>
      </c>
      <c r="H723" s="79"/>
      <c r="I723" s="5" t="s">
        <v>2179</v>
      </c>
      <c r="J723" s="5" t="s">
        <v>2180</v>
      </c>
      <c r="K723" s="35">
        <v>61</v>
      </c>
      <c r="L723" s="10">
        <v>600</v>
      </c>
      <c r="M723" s="6"/>
      <c r="N723" s="1"/>
      <c r="O723" t="str">
        <f t="shared" si="45"/>
        <v>A</v>
      </c>
      <c r="Q723" s="44" t="str">
        <f t="shared" si="46"/>
        <v>07/04/2502</v>
      </c>
      <c r="R723" s="45">
        <f t="shared" si="47"/>
        <v>21647</v>
      </c>
      <c r="S723" s="46">
        <f t="shared" si="44"/>
        <v>61</v>
      </c>
    </row>
    <row r="724" spans="1:19" ht="20.100000000000001" customHeight="1" x14ac:dyDescent="0.2">
      <c r="A724" s="5">
        <v>715</v>
      </c>
      <c r="B724" s="8" t="s">
        <v>23</v>
      </c>
      <c r="C724" s="8" t="s">
        <v>2181</v>
      </c>
      <c r="D724" s="8" t="s">
        <v>1633</v>
      </c>
      <c r="E724" s="5" t="s">
        <v>118</v>
      </c>
      <c r="F724" s="53" t="s">
        <v>583</v>
      </c>
      <c r="G724" s="79" t="s">
        <v>34</v>
      </c>
      <c r="H724" s="79"/>
      <c r="I724" s="5" t="s">
        <v>2182</v>
      </c>
      <c r="J724" s="5" t="s">
        <v>2183</v>
      </c>
      <c r="K724" s="35">
        <v>61</v>
      </c>
      <c r="L724" s="10">
        <v>600</v>
      </c>
      <c r="M724" s="6"/>
      <c r="N724" s="1"/>
      <c r="O724" t="str">
        <f t="shared" si="45"/>
        <v>A</v>
      </c>
      <c r="Q724" s="44" t="str">
        <f t="shared" si="46"/>
        <v>16/02/2502</v>
      </c>
      <c r="R724" s="45">
        <f t="shared" si="47"/>
        <v>21597</v>
      </c>
      <c r="S724" s="46">
        <f t="shared" si="44"/>
        <v>61</v>
      </c>
    </row>
    <row r="725" spans="1:19" ht="20.100000000000001" customHeight="1" x14ac:dyDescent="0.2">
      <c r="A725" s="5">
        <v>716</v>
      </c>
      <c r="B725" s="8" t="s">
        <v>144</v>
      </c>
      <c r="C725" s="8" t="s">
        <v>268</v>
      </c>
      <c r="D725" s="8" t="s">
        <v>2184</v>
      </c>
      <c r="E725" s="5" t="s">
        <v>723</v>
      </c>
      <c r="F725" s="53" t="s">
        <v>583</v>
      </c>
      <c r="G725" s="79" t="s">
        <v>34</v>
      </c>
      <c r="H725" s="79"/>
      <c r="I725" s="5" t="s">
        <v>2185</v>
      </c>
      <c r="J725" s="5" t="s">
        <v>2186</v>
      </c>
      <c r="K725" s="35">
        <v>63</v>
      </c>
      <c r="L725" s="10">
        <v>600</v>
      </c>
      <c r="M725" s="6"/>
      <c r="N725" s="1"/>
      <c r="O725" t="str">
        <f t="shared" si="45"/>
        <v>A</v>
      </c>
      <c r="Q725" s="44" t="str">
        <f t="shared" si="46"/>
        <v>10/07/2500</v>
      </c>
      <c r="R725" s="45">
        <f t="shared" si="47"/>
        <v>21011</v>
      </c>
      <c r="S725" s="46">
        <f t="shared" si="44"/>
        <v>63</v>
      </c>
    </row>
    <row r="726" spans="1:19" ht="20.100000000000001" customHeight="1" x14ac:dyDescent="0.2">
      <c r="A726" s="5">
        <v>717</v>
      </c>
      <c r="B726" s="8" t="s">
        <v>15</v>
      </c>
      <c r="C726" s="8" t="s">
        <v>1099</v>
      </c>
      <c r="D726" s="8" t="s">
        <v>2187</v>
      </c>
      <c r="E726" s="5" t="s">
        <v>545</v>
      </c>
      <c r="F726" s="53" t="s">
        <v>583</v>
      </c>
      <c r="G726" s="79" t="s">
        <v>34</v>
      </c>
      <c r="H726" s="79"/>
      <c r="I726" s="5" t="s">
        <v>2188</v>
      </c>
      <c r="J726" s="5" t="s">
        <v>2189</v>
      </c>
      <c r="K726" s="35">
        <v>67</v>
      </c>
      <c r="L726" s="10">
        <v>600</v>
      </c>
      <c r="M726" s="6"/>
      <c r="N726" s="1"/>
      <c r="O726" t="str">
        <f t="shared" si="45"/>
        <v>A</v>
      </c>
      <c r="Q726" s="44" t="str">
        <f t="shared" si="46"/>
        <v>03/09/2496</v>
      </c>
      <c r="R726" s="45">
        <f t="shared" si="47"/>
        <v>19605</v>
      </c>
      <c r="S726" s="46">
        <f t="shared" si="44"/>
        <v>67</v>
      </c>
    </row>
    <row r="727" spans="1:19" ht="20.100000000000001" customHeight="1" x14ac:dyDescent="0.2">
      <c r="A727" s="5">
        <v>718</v>
      </c>
      <c r="B727" s="8" t="s">
        <v>144</v>
      </c>
      <c r="C727" s="8" t="s">
        <v>2190</v>
      </c>
      <c r="D727" s="8" t="s">
        <v>2191</v>
      </c>
      <c r="E727" s="5" t="s">
        <v>369</v>
      </c>
      <c r="F727" s="53" t="s">
        <v>583</v>
      </c>
      <c r="G727" s="79" t="s">
        <v>34</v>
      </c>
      <c r="H727" s="79"/>
      <c r="I727" s="5" t="s">
        <v>2192</v>
      </c>
      <c r="J727" s="5" t="s">
        <v>153</v>
      </c>
      <c r="K727" s="35">
        <v>76</v>
      </c>
      <c r="L727" s="10">
        <v>700</v>
      </c>
      <c r="M727" s="6"/>
      <c r="N727" s="1"/>
      <c r="O727" t="str">
        <f t="shared" si="45"/>
        <v>B</v>
      </c>
      <c r="Q727" s="44" t="str">
        <f t="shared" si="46"/>
        <v>01/01/2487</v>
      </c>
      <c r="R727" s="45">
        <f t="shared" si="47"/>
        <v>16072</v>
      </c>
      <c r="S727" s="46">
        <f t="shared" si="44"/>
        <v>76</v>
      </c>
    </row>
    <row r="728" spans="1:19" ht="20.100000000000001" customHeight="1" x14ac:dyDescent="0.2">
      <c r="A728" s="5">
        <v>719</v>
      </c>
      <c r="B728" s="8" t="s">
        <v>23</v>
      </c>
      <c r="C728" s="8" t="s">
        <v>1726</v>
      </c>
      <c r="D728" s="8" t="s">
        <v>1119</v>
      </c>
      <c r="E728" s="5" t="s">
        <v>2193</v>
      </c>
      <c r="F728" s="53" t="s">
        <v>583</v>
      </c>
      <c r="G728" s="79" t="s">
        <v>34</v>
      </c>
      <c r="H728" s="79"/>
      <c r="I728" s="5" t="s">
        <v>2194</v>
      </c>
      <c r="J728" s="5" t="s">
        <v>232</v>
      </c>
      <c r="K728" s="35">
        <v>69</v>
      </c>
      <c r="L728" s="10">
        <v>600</v>
      </c>
      <c r="M728" s="6"/>
      <c r="N728" s="1"/>
      <c r="O728" t="str">
        <f t="shared" si="45"/>
        <v>A</v>
      </c>
      <c r="Q728" s="44" t="str">
        <f t="shared" si="46"/>
        <v>01/01/2494</v>
      </c>
      <c r="R728" s="45">
        <f t="shared" si="47"/>
        <v>18629</v>
      </c>
      <c r="S728" s="46">
        <f t="shared" si="44"/>
        <v>69</v>
      </c>
    </row>
    <row r="729" spans="1:19" ht="20.100000000000001" customHeight="1" x14ac:dyDescent="0.2">
      <c r="A729" s="5">
        <v>720</v>
      </c>
      <c r="B729" s="8" t="s">
        <v>23</v>
      </c>
      <c r="C729" s="8" t="s">
        <v>1726</v>
      </c>
      <c r="D729" s="8" t="s">
        <v>339</v>
      </c>
      <c r="E729" s="5" t="s">
        <v>169</v>
      </c>
      <c r="F729" s="53" t="s">
        <v>583</v>
      </c>
      <c r="G729" s="79" t="s">
        <v>34</v>
      </c>
      <c r="H729" s="79"/>
      <c r="I729" s="5" t="s">
        <v>2195</v>
      </c>
      <c r="J729" s="5" t="s">
        <v>1206</v>
      </c>
      <c r="K729" s="35">
        <v>85</v>
      </c>
      <c r="L729" s="10">
        <v>800</v>
      </c>
      <c r="M729" s="6"/>
      <c r="N729" s="1"/>
      <c r="O729" t="str">
        <f t="shared" si="45"/>
        <v>C</v>
      </c>
      <c r="Q729" s="44" t="str">
        <f t="shared" si="46"/>
        <v>01/01/2478</v>
      </c>
      <c r="R729" s="45">
        <f t="shared" si="47"/>
        <v>12785</v>
      </c>
      <c r="S729" s="46">
        <f t="shared" si="44"/>
        <v>85</v>
      </c>
    </row>
    <row r="730" spans="1:19" ht="20.100000000000001" customHeight="1" x14ac:dyDescent="0.2">
      <c r="A730" s="5">
        <v>721</v>
      </c>
      <c r="B730" s="8" t="s">
        <v>144</v>
      </c>
      <c r="C730" s="8" t="s">
        <v>310</v>
      </c>
      <c r="D730" s="8" t="s">
        <v>1873</v>
      </c>
      <c r="E730" s="5" t="s">
        <v>1884</v>
      </c>
      <c r="F730" s="53" t="s">
        <v>583</v>
      </c>
      <c r="G730" s="79" t="s">
        <v>34</v>
      </c>
      <c r="H730" s="79"/>
      <c r="I730" s="5" t="s">
        <v>2196</v>
      </c>
      <c r="J730" s="5" t="s">
        <v>2197</v>
      </c>
      <c r="K730" s="35">
        <v>62</v>
      </c>
      <c r="L730" s="10">
        <v>600</v>
      </c>
      <c r="M730" s="6"/>
      <c r="N730" s="1"/>
      <c r="O730" t="str">
        <f t="shared" si="45"/>
        <v>A</v>
      </c>
      <c r="Q730" s="44" t="str">
        <f t="shared" si="46"/>
        <v>14/05/2501</v>
      </c>
      <c r="R730" s="45">
        <f t="shared" si="47"/>
        <v>21319</v>
      </c>
      <c r="S730" s="46">
        <f t="shared" si="44"/>
        <v>62</v>
      </c>
    </row>
    <row r="731" spans="1:19" ht="20.100000000000001" customHeight="1" x14ac:dyDescent="0.2">
      <c r="A731" s="5">
        <v>722</v>
      </c>
      <c r="B731" s="8" t="s">
        <v>23</v>
      </c>
      <c r="C731" s="8" t="s">
        <v>2198</v>
      </c>
      <c r="D731" s="8" t="s">
        <v>1873</v>
      </c>
      <c r="E731" s="5" t="s">
        <v>2199</v>
      </c>
      <c r="F731" s="53" t="s">
        <v>583</v>
      </c>
      <c r="G731" s="79" t="s">
        <v>34</v>
      </c>
      <c r="H731" s="79"/>
      <c r="I731" s="5" t="s">
        <v>2200</v>
      </c>
      <c r="J731" s="5" t="s">
        <v>2201</v>
      </c>
      <c r="K731" s="35">
        <v>60</v>
      </c>
      <c r="L731" s="10">
        <v>600</v>
      </c>
      <c r="M731" s="6"/>
      <c r="N731" s="1"/>
      <c r="O731" t="str">
        <f t="shared" si="45"/>
        <v>A</v>
      </c>
      <c r="Q731" s="44" t="str">
        <f t="shared" si="46"/>
        <v>10/07/2503</v>
      </c>
      <c r="R731" s="45">
        <f t="shared" si="47"/>
        <v>22107</v>
      </c>
      <c r="S731" s="46">
        <f t="shared" si="44"/>
        <v>60</v>
      </c>
    </row>
    <row r="732" spans="1:19" ht="20.100000000000001" customHeight="1" x14ac:dyDescent="0.2">
      <c r="A732" s="5">
        <v>723</v>
      </c>
      <c r="B732" s="8" t="s">
        <v>144</v>
      </c>
      <c r="C732" s="8" t="s">
        <v>2202</v>
      </c>
      <c r="D732" s="8" t="s">
        <v>572</v>
      </c>
      <c r="E732" s="5" t="s">
        <v>95</v>
      </c>
      <c r="F732" s="53" t="s">
        <v>583</v>
      </c>
      <c r="G732" s="79" t="s">
        <v>34</v>
      </c>
      <c r="H732" s="79"/>
      <c r="I732" s="5" t="s">
        <v>2203</v>
      </c>
      <c r="J732" s="5" t="s">
        <v>2204</v>
      </c>
      <c r="K732" s="35">
        <v>64</v>
      </c>
      <c r="L732" s="10">
        <v>600</v>
      </c>
      <c r="M732" s="6"/>
      <c r="N732" s="1"/>
      <c r="O732" t="str">
        <f t="shared" si="45"/>
        <v>A</v>
      </c>
      <c r="Q732" s="44" t="str">
        <f t="shared" si="46"/>
        <v>19/05/2499</v>
      </c>
      <c r="R732" s="45">
        <f t="shared" si="47"/>
        <v>20594</v>
      </c>
      <c r="S732" s="46">
        <f t="shared" si="44"/>
        <v>64</v>
      </c>
    </row>
    <row r="733" spans="1:19" ht="20.100000000000001" customHeight="1" x14ac:dyDescent="0.2">
      <c r="A733" s="5">
        <v>724</v>
      </c>
      <c r="B733" s="8" t="s">
        <v>15</v>
      </c>
      <c r="C733" s="8" t="s">
        <v>1166</v>
      </c>
      <c r="D733" s="8" t="s">
        <v>2205</v>
      </c>
      <c r="E733" s="5" t="s">
        <v>217</v>
      </c>
      <c r="F733" s="53" t="s">
        <v>583</v>
      </c>
      <c r="G733" s="79" t="s">
        <v>34</v>
      </c>
      <c r="H733" s="79"/>
      <c r="I733" s="5" t="s">
        <v>2206</v>
      </c>
      <c r="J733" s="5" t="s">
        <v>2207</v>
      </c>
      <c r="K733" s="35">
        <v>69</v>
      </c>
      <c r="L733" s="10">
        <v>600</v>
      </c>
      <c r="M733" s="6"/>
      <c r="N733" s="1"/>
      <c r="O733" t="str">
        <f t="shared" si="45"/>
        <v>A</v>
      </c>
      <c r="Q733" s="44" t="str">
        <f t="shared" si="46"/>
        <v>11/08/2494</v>
      </c>
      <c r="R733" s="45">
        <f t="shared" si="47"/>
        <v>18851</v>
      </c>
      <c r="S733" s="46">
        <f t="shared" si="44"/>
        <v>69</v>
      </c>
    </row>
    <row r="734" spans="1:19" ht="20.100000000000001" customHeight="1" x14ac:dyDescent="0.2">
      <c r="A734" s="5">
        <v>725</v>
      </c>
      <c r="B734" s="8" t="s">
        <v>15</v>
      </c>
      <c r="C734" s="8" t="s">
        <v>1749</v>
      </c>
      <c r="D734" s="8" t="s">
        <v>2208</v>
      </c>
      <c r="E734" s="5" t="s">
        <v>276</v>
      </c>
      <c r="F734" s="53" t="s">
        <v>583</v>
      </c>
      <c r="G734" s="79" t="s">
        <v>34</v>
      </c>
      <c r="H734" s="79"/>
      <c r="I734" s="5" t="s">
        <v>2209</v>
      </c>
      <c r="J734" s="5" t="s">
        <v>2210</v>
      </c>
      <c r="K734" s="35">
        <v>67</v>
      </c>
      <c r="L734" s="10">
        <v>600</v>
      </c>
      <c r="M734" s="6"/>
      <c r="N734" s="1"/>
      <c r="O734" t="str">
        <f t="shared" si="45"/>
        <v>A</v>
      </c>
      <c r="Q734" s="44" t="str">
        <f t="shared" si="46"/>
        <v>13/06/2496</v>
      </c>
      <c r="R734" s="45">
        <f t="shared" si="47"/>
        <v>19523</v>
      </c>
      <c r="S734" s="46">
        <f t="shared" si="44"/>
        <v>67</v>
      </c>
    </row>
    <row r="735" spans="1:19" ht="20.100000000000001" customHeight="1" x14ac:dyDescent="0.2">
      <c r="A735" s="5">
        <v>726</v>
      </c>
      <c r="B735" s="8" t="s">
        <v>15</v>
      </c>
      <c r="C735" s="8" t="s">
        <v>2211</v>
      </c>
      <c r="D735" s="8" t="s">
        <v>1715</v>
      </c>
      <c r="E735" s="5" t="s">
        <v>2212</v>
      </c>
      <c r="F735" s="53" t="s">
        <v>583</v>
      </c>
      <c r="G735" s="79" t="s">
        <v>34</v>
      </c>
      <c r="H735" s="79"/>
      <c r="I735" s="5" t="s">
        <v>2213</v>
      </c>
      <c r="J735" s="5" t="s">
        <v>2214</v>
      </c>
      <c r="K735" s="35">
        <v>60</v>
      </c>
      <c r="L735" s="10">
        <v>600</v>
      </c>
      <c r="M735" s="6"/>
      <c r="N735" s="1"/>
      <c r="O735" t="str">
        <f t="shared" si="45"/>
        <v>A</v>
      </c>
      <c r="Q735" s="44" t="str">
        <f t="shared" si="46"/>
        <v>10/05/2503</v>
      </c>
      <c r="R735" s="45">
        <f t="shared" si="47"/>
        <v>22046</v>
      </c>
      <c r="S735" s="46">
        <f t="shared" si="44"/>
        <v>60</v>
      </c>
    </row>
    <row r="736" spans="1:19" ht="20.100000000000001" customHeight="1" x14ac:dyDescent="0.2">
      <c r="A736" s="5">
        <v>727</v>
      </c>
      <c r="B736" s="8" t="s">
        <v>23</v>
      </c>
      <c r="C736" s="8" t="s">
        <v>2215</v>
      </c>
      <c r="D736" s="8" t="s">
        <v>2216</v>
      </c>
      <c r="E736" s="5" t="s">
        <v>449</v>
      </c>
      <c r="F736" s="53" t="s">
        <v>583</v>
      </c>
      <c r="G736" s="79" t="s">
        <v>34</v>
      </c>
      <c r="H736" s="79"/>
      <c r="I736" s="5" t="s">
        <v>2217</v>
      </c>
      <c r="J736" s="5" t="s">
        <v>2218</v>
      </c>
      <c r="K736" s="35">
        <v>66</v>
      </c>
      <c r="L736" s="10">
        <v>600</v>
      </c>
      <c r="M736" s="6"/>
      <c r="N736" s="1"/>
      <c r="O736" t="str">
        <f t="shared" si="45"/>
        <v>A</v>
      </c>
      <c r="Q736" s="44" t="str">
        <f t="shared" si="46"/>
        <v>24/07/2497</v>
      </c>
      <c r="R736" s="45">
        <f t="shared" si="47"/>
        <v>19929</v>
      </c>
      <c r="S736" s="46">
        <f t="shared" si="44"/>
        <v>66</v>
      </c>
    </row>
    <row r="737" spans="1:19" ht="20.100000000000001" customHeight="1" x14ac:dyDescent="0.2">
      <c r="A737" s="5">
        <v>728</v>
      </c>
      <c r="B737" s="8" t="s">
        <v>15</v>
      </c>
      <c r="C737" s="8" t="s">
        <v>2219</v>
      </c>
      <c r="D737" s="8" t="s">
        <v>2216</v>
      </c>
      <c r="E737" s="5" t="s">
        <v>2096</v>
      </c>
      <c r="F737" s="53" t="s">
        <v>583</v>
      </c>
      <c r="G737" s="79" t="s">
        <v>34</v>
      </c>
      <c r="H737" s="79"/>
      <c r="I737" s="5" t="s">
        <v>2220</v>
      </c>
      <c r="J737" s="5" t="s">
        <v>2221</v>
      </c>
      <c r="K737" s="35">
        <v>68</v>
      </c>
      <c r="L737" s="10">
        <v>600</v>
      </c>
      <c r="M737" s="6"/>
      <c r="N737" s="1"/>
      <c r="O737" t="str">
        <f t="shared" si="45"/>
        <v>A</v>
      </c>
      <c r="Q737" s="44" t="str">
        <f t="shared" si="46"/>
        <v>18/01/2495</v>
      </c>
      <c r="R737" s="45">
        <f t="shared" si="47"/>
        <v>19011</v>
      </c>
      <c r="S737" s="46">
        <f t="shared" si="44"/>
        <v>68</v>
      </c>
    </row>
    <row r="738" spans="1:19" ht="20.100000000000001" customHeight="1" x14ac:dyDescent="0.2">
      <c r="A738" s="5">
        <v>729</v>
      </c>
      <c r="B738" s="8" t="s">
        <v>15</v>
      </c>
      <c r="C738" s="8" t="s">
        <v>388</v>
      </c>
      <c r="D738" s="8" t="s">
        <v>44</v>
      </c>
      <c r="E738" s="5" t="s">
        <v>201</v>
      </c>
      <c r="F738" s="53" t="s">
        <v>583</v>
      </c>
      <c r="G738" s="79" t="s">
        <v>34</v>
      </c>
      <c r="H738" s="79"/>
      <c r="I738" s="5" t="s">
        <v>2222</v>
      </c>
      <c r="J738" s="5" t="s">
        <v>2223</v>
      </c>
      <c r="K738" s="35">
        <v>71</v>
      </c>
      <c r="L738" s="10">
        <v>700</v>
      </c>
      <c r="M738" s="6"/>
      <c r="N738" s="1"/>
      <c r="O738" t="str">
        <f t="shared" si="45"/>
        <v>B</v>
      </c>
      <c r="Q738" s="44" t="str">
        <f t="shared" si="46"/>
        <v>14/06/2492</v>
      </c>
      <c r="R738" s="45">
        <f t="shared" si="47"/>
        <v>18063</v>
      </c>
      <c r="S738" s="46">
        <f t="shared" si="44"/>
        <v>71</v>
      </c>
    </row>
    <row r="739" spans="1:19" ht="20.100000000000001" customHeight="1" x14ac:dyDescent="0.2">
      <c r="A739" s="5">
        <v>730</v>
      </c>
      <c r="B739" s="8" t="s">
        <v>23</v>
      </c>
      <c r="C739" s="8" t="s">
        <v>2224</v>
      </c>
      <c r="D739" s="8" t="s">
        <v>58</v>
      </c>
      <c r="E739" s="5" t="s">
        <v>418</v>
      </c>
      <c r="F739" s="53" t="s">
        <v>583</v>
      </c>
      <c r="G739" s="79" t="s">
        <v>34</v>
      </c>
      <c r="H739" s="79"/>
      <c r="I739" s="5" t="s">
        <v>2225</v>
      </c>
      <c r="J739" s="5" t="s">
        <v>108</v>
      </c>
      <c r="K739" s="35">
        <v>73</v>
      </c>
      <c r="L739" s="10">
        <v>700</v>
      </c>
      <c r="M739" s="6"/>
      <c r="N739" s="1"/>
      <c r="O739" t="str">
        <f t="shared" si="45"/>
        <v>B</v>
      </c>
      <c r="Q739" s="44" t="str">
        <f t="shared" si="46"/>
        <v>01/01/2490</v>
      </c>
      <c r="R739" s="45">
        <f t="shared" si="47"/>
        <v>17168</v>
      </c>
      <c r="S739" s="46">
        <f t="shared" si="44"/>
        <v>73</v>
      </c>
    </row>
    <row r="740" spans="1:19" ht="20.100000000000001" customHeight="1" x14ac:dyDescent="0.2">
      <c r="A740" s="5">
        <v>731</v>
      </c>
      <c r="B740" s="8" t="s">
        <v>23</v>
      </c>
      <c r="C740" s="8" t="s">
        <v>1207</v>
      </c>
      <c r="D740" s="8" t="s">
        <v>2226</v>
      </c>
      <c r="E740" s="5" t="s">
        <v>92</v>
      </c>
      <c r="F740" s="53" t="s">
        <v>583</v>
      </c>
      <c r="G740" s="79" t="s">
        <v>34</v>
      </c>
      <c r="H740" s="79"/>
      <c r="I740" s="5" t="s">
        <v>2227</v>
      </c>
      <c r="J740" s="5" t="s">
        <v>174</v>
      </c>
      <c r="K740" s="35">
        <v>81</v>
      </c>
      <c r="L740" s="10">
        <v>800</v>
      </c>
      <c r="M740" s="6"/>
      <c r="N740" s="1"/>
      <c r="O740" t="str">
        <f t="shared" si="45"/>
        <v>C</v>
      </c>
      <c r="Q740" s="44" t="str">
        <f t="shared" si="46"/>
        <v>01/01/2482</v>
      </c>
      <c r="R740" s="45">
        <f t="shared" si="47"/>
        <v>14246</v>
      </c>
      <c r="S740" s="46">
        <f t="shared" si="44"/>
        <v>81</v>
      </c>
    </row>
    <row r="741" spans="1:19" ht="20.100000000000001" customHeight="1" x14ac:dyDescent="0.2">
      <c r="A741" s="5">
        <v>732</v>
      </c>
      <c r="B741" s="8" t="s">
        <v>15</v>
      </c>
      <c r="C741" s="8" t="s">
        <v>421</v>
      </c>
      <c r="D741" s="8" t="s">
        <v>992</v>
      </c>
      <c r="E741" s="5" t="s">
        <v>78</v>
      </c>
      <c r="F741" s="53" t="s">
        <v>583</v>
      </c>
      <c r="G741" s="79" t="s">
        <v>34</v>
      </c>
      <c r="H741" s="79"/>
      <c r="I741" s="5" t="s">
        <v>2228</v>
      </c>
      <c r="J741" s="5" t="s">
        <v>441</v>
      </c>
      <c r="K741" s="35">
        <v>86</v>
      </c>
      <c r="L741" s="10">
        <v>800</v>
      </c>
      <c r="M741" s="6"/>
      <c r="N741" s="1"/>
      <c r="O741" t="str">
        <f t="shared" si="45"/>
        <v>C</v>
      </c>
      <c r="Q741" s="44" t="str">
        <f t="shared" si="46"/>
        <v>01/01/2477</v>
      </c>
      <c r="R741" s="45">
        <f t="shared" si="47"/>
        <v>12420</v>
      </c>
      <c r="S741" s="46">
        <f t="shared" si="44"/>
        <v>86</v>
      </c>
    </row>
    <row r="742" spans="1:19" ht="20.100000000000001" customHeight="1" x14ac:dyDescent="0.2">
      <c r="A742" s="5">
        <v>733</v>
      </c>
      <c r="B742" s="8" t="s">
        <v>23</v>
      </c>
      <c r="C742" s="8" t="s">
        <v>446</v>
      </c>
      <c r="D742" s="8" t="s">
        <v>2229</v>
      </c>
      <c r="E742" s="5" t="s">
        <v>101</v>
      </c>
      <c r="F742" s="53" t="s">
        <v>583</v>
      </c>
      <c r="G742" s="79" t="s">
        <v>34</v>
      </c>
      <c r="H742" s="79"/>
      <c r="I742" s="5" t="s">
        <v>2230</v>
      </c>
      <c r="J742" s="5" t="s">
        <v>2231</v>
      </c>
      <c r="K742" s="35">
        <v>63</v>
      </c>
      <c r="L742" s="10">
        <v>600</v>
      </c>
      <c r="M742" s="6"/>
      <c r="N742" s="1"/>
      <c r="O742" t="str">
        <f t="shared" si="45"/>
        <v>A</v>
      </c>
      <c r="Q742" s="44" t="str">
        <f t="shared" si="46"/>
        <v>14/03/2500</v>
      </c>
      <c r="R742" s="45">
        <f t="shared" si="47"/>
        <v>20893</v>
      </c>
      <c r="S742" s="46">
        <f t="shared" si="44"/>
        <v>63</v>
      </c>
    </row>
    <row r="743" spans="1:19" ht="20.100000000000001" customHeight="1" x14ac:dyDescent="0.2">
      <c r="A743" s="5">
        <v>734</v>
      </c>
      <c r="B743" s="8" t="s">
        <v>23</v>
      </c>
      <c r="C743" s="8" t="s">
        <v>446</v>
      </c>
      <c r="D743" s="8" t="s">
        <v>1119</v>
      </c>
      <c r="E743" s="5" t="s">
        <v>97</v>
      </c>
      <c r="F743" s="53" t="s">
        <v>583</v>
      </c>
      <c r="G743" s="79" t="s">
        <v>34</v>
      </c>
      <c r="H743" s="79"/>
      <c r="I743" s="5" t="s">
        <v>2232</v>
      </c>
      <c r="J743" s="5" t="s">
        <v>2233</v>
      </c>
      <c r="K743" s="35">
        <v>84</v>
      </c>
      <c r="L743" s="10">
        <v>800</v>
      </c>
      <c r="M743" s="6"/>
      <c r="N743" s="1"/>
      <c r="O743" t="str">
        <f t="shared" si="45"/>
        <v>C</v>
      </c>
      <c r="Q743" s="44" t="str">
        <f t="shared" si="46"/>
        <v>31/05/2479</v>
      </c>
      <c r="R743" s="45">
        <f t="shared" si="47"/>
        <v>13301</v>
      </c>
      <c r="S743" s="46">
        <f t="shared" si="44"/>
        <v>84</v>
      </c>
    </row>
    <row r="744" spans="1:19" ht="20.100000000000001" customHeight="1" x14ac:dyDescent="0.2">
      <c r="A744" s="5">
        <v>735</v>
      </c>
      <c r="B744" s="8" t="s">
        <v>23</v>
      </c>
      <c r="C744" s="8" t="s">
        <v>455</v>
      </c>
      <c r="D744" s="8" t="s">
        <v>2234</v>
      </c>
      <c r="E744" s="5" t="s">
        <v>30</v>
      </c>
      <c r="F744" s="53" t="s">
        <v>583</v>
      </c>
      <c r="G744" s="79" t="s">
        <v>34</v>
      </c>
      <c r="H744" s="79"/>
      <c r="I744" s="5" t="s">
        <v>2235</v>
      </c>
      <c r="J744" s="5" t="s">
        <v>2236</v>
      </c>
      <c r="K744" s="35">
        <v>63</v>
      </c>
      <c r="L744" s="10">
        <v>600</v>
      </c>
      <c r="M744" s="6"/>
      <c r="N744" s="1"/>
      <c r="O744" t="str">
        <f t="shared" si="45"/>
        <v>A</v>
      </c>
      <c r="Q744" s="44" t="str">
        <f t="shared" si="46"/>
        <v>06/03/2500</v>
      </c>
      <c r="R744" s="45">
        <f t="shared" si="47"/>
        <v>20885</v>
      </c>
      <c r="S744" s="46">
        <f t="shared" si="44"/>
        <v>63</v>
      </c>
    </row>
    <row r="745" spans="1:19" ht="20.100000000000001" customHeight="1" x14ac:dyDescent="0.2">
      <c r="A745" s="5">
        <v>736</v>
      </c>
      <c r="B745" s="8" t="s">
        <v>23</v>
      </c>
      <c r="C745" s="8" t="s">
        <v>458</v>
      </c>
      <c r="D745" s="8" t="s">
        <v>2205</v>
      </c>
      <c r="E745" s="5" t="s">
        <v>217</v>
      </c>
      <c r="F745" s="53" t="s">
        <v>583</v>
      </c>
      <c r="G745" s="79" t="s">
        <v>34</v>
      </c>
      <c r="H745" s="79"/>
      <c r="I745" s="5" t="s">
        <v>2237</v>
      </c>
      <c r="J745" s="5" t="s">
        <v>224</v>
      </c>
      <c r="K745" s="35">
        <v>68</v>
      </c>
      <c r="L745" s="10">
        <v>600</v>
      </c>
      <c r="M745" s="6"/>
      <c r="N745" s="1"/>
      <c r="O745" t="str">
        <f t="shared" si="45"/>
        <v>A</v>
      </c>
      <c r="Q745" s="44" t="str">
        <f t="shared" si="46"/>
        <v>01/01/2495</v>
      </c>
      <c r="R745" s="45">
        <f t="shared" si="47"/>
        <v>18994</v>
      </c>
      <c r="S745" s="46">
        <f t="shared" si="44"/>
        <v>68</v>
      </c>
    </row>
    <row r="746" spans="1:19" ht="20.100000000000001" customHeight="1" x14ac:dyDescent="0.2">
      <c r="A746" s="5">
        <v>737</v>
      </c>
      <c r="B746" s="8" t="s">
        <v>15</v>
      </c>
      <c r="C746" s="8" t="s">
        <v>2238</v>
      </c>
      <c r="D746" s="8" t="s">
        <v>2239</v>
      </c>
      <c r="E746" s="5" t="s">
        <v>164</v>
      </c>
      <c r="F746" s="53" t="s">
        <v>583</v>
      </c>
      <c r="G746" s="79" t="s">
        <v>34</v>
      </c>
      <c r="H746" s="79"/>
      <c r="I746" s="5" t="s">
        <v>2240</v>
      </c>
      <c r="J746" s="5" t="s">
        <v>2241</v>
      </c>
      <c r="K746" s="35">
        <v>87</v>
      </c>
      <c r="L746" s="10">
        <v>800</v>
      </c>
      <c r="M746" s="6"/>
      <c r="N746" s="1"/>
      <c r="O746" t="str">
        <f t="shared" si="45"/>
        <v>C</v>
      </c>
      <c r="Q746" s="44" t="str">
        <f t="shared" si="46"/>
        <v>18/02/2476</v>
      </c>
      <c r="R746" s="45">
        <f t="shared" si="47"/>
        <v>12103</v>
      </c>
      <c r="S746" s="46">
        <f t="shared" si="44"/>
        <v>87</v>
      </c>
    </row>
    <row r="747" spans="1:19" ht="20.100000000000001" customHeight="1" x14ac:dyDescent="0.2">
      <c r="A747" s="5">
        <v>738</v>
      </c>
      <c r="B747" s="8" t="s">
        <v>15</v>
      </c>
      <c r="C747" s="8" t="s">
        <v>2242</v>
      </c>
      <c r="D747" s="8" t="s">
        <v>2088</v>
      </c>
      <c r="E747" s="5" t="s">
        <v>426</v>
      </c>
      <c r="F747" s="53" t="s">
        <v>583</v>
      </c>
      <c r="G747" s="79" t="s">
        <v>34</v>
      </c>
      <c r="H747" s="79"/>
      <c r="I747" s="5" t="s">
        <v>2243</v>
      </c>
      <c r="J747" s="5" t="s">
        <v>232</v>
      </c>
      <c r="K747" s="35">
        <v>69</v>
      </c>
      <c r="L747" s="10">
        <v>600</v>
      </c>
      <c r="M747" s="6"/>
      <c r="N747" s="1"/>
      <c r="O747" t="str">
        <f t="shared" si="45"/>
        <v>A</v>
      </c>
      <c r="Q747" s="44" t="str">
        <f t="shared" si="46"/>
        <v>01/01/2494</v>
      </c>
      <c r="R747" s="45">
        <f t="shared" si="47"/>
        <v>18629</v>
      </c>
      <c r="S747" s="46">
        <f t="shared" si="44"/>
        <v>69</v>
      </c>
    </row>
    <row r="748" spans="1:19" ht="20.100000000000001" customHeight="1" x14ac:dyDescent="0.2">
      <c r="A748" s="5">
        <v>739</v>
      </c>
      <c r="B748" s="8" t="s">
        <v>15</v>
      </c>
      <c r="C748" s="8" t="s">
        <v>1243</v>
      </c>
      <c r="D748" s="8" t="s">
        <v>25</v>
      </c>
      <c r="E748" s="5" t="s">
        <v>325</v>
      </c>
      <c r="F748" s="53" t="s">
        <v>583</v>
      </c>
      <c r="G748" s="79" t="s">
        <v>34</v>
      </c>
      <c r="H748" s="79"/>
      <c r="I748" s="5" t="s">
        <v>2244</v>
      </c>
      <c r="J748" s="5" t="s">
        <v>2245</v>
      </c>
      <c r="K748" s="35">
        <v>76</v>
      </c>
      <c r="L748" s="10">
        <v>700</v>
      </c>
      <c r="M748" s="6"/>
      <c r="N748" s="1"/>
      <c r="O748" t="str">
        <f t="shared" si="45"/>
        <v>B</v>
      </c>
      <c r="Q748" s="44" t="str">
        <f t="shared" si="46"/>
        <v>12/05/2487</v>
      </c>
      <c r="R748" s="45">
        <f t="shared" si="47"/>
        <v>16204</v>
      </c>
      <c r="S748" s="46">
        <f t="shared" si="44"/>
        <v>76</v>
      </c>
    </row>
    <row r="749" spans="1:19" ht="20.100000000000001" customHeight="1" x14ac:dyDescent="0.2">
      <c r="A749" s="5">
        <v>740</v>
      </c>
      <c r="B749" s="8" t="s">
        <v>23</v>
      </c>
      <c r="C749" s="8" t="s">
        <v>1246</v>
      </c>
      <c r="D749" s="8" t="s">
        <v>2246</v>
      </c>
      <c r="E749" s="5" t="s">
        <v>896</v>
      </c>
      <c r="F749" s="53" t="s">
        <v>583</v>
      </c>
      <c r="G749" s="79" t="s">
        <v>34</v>
      </c>
      <c r="H749" s="79"/>
      <c r="I749" s="5" t="s">
        <v>2247</v>
      </c>
      <c r="J749" s="5" t="s">
        <v>214</v>
      </c>
      <c r="K749" s="35">
        <v>90</v>
      </c>
      <c r="L749" s="10">
        <v>1000</v>
      </c>
      <c r="M749" s="6"/>
      <c r="N749" s="1"/>
      <c r="O749" t="str">
        <f t="shared" si="45"/>
        <v>D</v>
      </c>
      <c r="Q749" s="44" t="str">
        <f t="shared" si="46"/>
        <v>01/01/2473</v>
      </c>
      <c r="R749" s="45">
        <f t="shared" si="47"/>
        <v>10959</v>
      </c>
      <c r="S749" s="46">
        <f t="shared" si="44"/>
        <v>90</v>
      </c>
    </row>
    <row r="750" spans="1:19" ht="20.100000000000001" customHeight="1" x14ac:dyDescent="0.2">
      <c r="A750" s="5">
        <v>741</v>
      </c>
      <c r="B750" s="8" t="s">
        <v>23</v>
      </c>
      <c r="C750" s="8" t="s">
        <v>2248</v>
      </c>
      <c r="D750" s="8" t="s">
        <v>2125</v>
      </c>
      <c r="E750" s="5" t="s">
        <v>185</v>
      </c>
      <c r="F750" s="53" t="s">
        <v>583</v>
      </c>
      <c r="G750" s="79" t="s">
        <v>34</v>
      </c>
      <c r="H750" s="79"/>
      <c r="I750" s="5" t="s">
        <v>2249</v>
      </c>
      <c r="J750" s="5" t="s">
        <v>346</v>
      </c>
      <c r="K750" s="35">
        <v>77</v>
      </c>
      <c r="L750" s="10">
        <v>700</v>
      </c>
      <c r="M750" s="6"/>
      <c r="N750" s="1"/>
      <c r="O750" t="str">
        <f t="shared" si="45"/>
        <v>B</v>
      </c>
      <c r="Q750" s="44" t="str">
        <f t="shared" si="46"/>
        <v>01/01/2486</v>
      </c>
      <c r="R750" s="45">
        <f t="shared" si="47"/>
        <v>15707</v>
      </c>
      <c r="S750" s="46">
        <f t="shared" si="44"/>
        <v>77</v>
      </c>
    </row>
    <row r="751" spans="1:19" ht="20.100000000000001" customHeight="1" x14ac:dyDescent="0.2">
      <c r="A751" s="5">
        <v>742</v>
      </c>
      <c r="B751" s="8" t="s">
        <v>15</v>
      </c>
      <c r="C751" s="8" t="s">
        <v>483</v>
      </c>
      <c r="D751" s="8" t="s">
        <v>2088</v>
      </c>
      <c r="E751" s="5" t="s">
        <v>1419</v>
      </c>
      <c r="F751" s="53" t="s">
        <v>583</v>
      </c>
      <c r="G751" s="79" t="s">
        <v>34</v>
      </c>
      <c r="H751" s="79"/>
      <c r="I751" s="5" t="s">
        <v>2250</v>
      </c>
      <c r="J751" s="5" t="s">
        <v>162</v>
      </c>
      <c r="K751" s="35">
        <v>67</v>
      </c>
      <c r="L751" s="10">
        <v>600</v>
      </c>
      <c r="M751" s="6"/>
      <c r="N751" s="1"/>
      <c r="O751" t="str">
        <f t="shared" si="45"/>
        <v>A</v>
      </c>
      <c r="Q751" s="44" t="str">
        <f t="shared" si="46"/>
        <v>01/01/2496</v>
      </c>
      <c r="R751" s="45">
        <f t="shared" si="47"/>
        <v>19360</v>
      </c>
      <c r="S751" s="46">
        <f t="shared" si="44"/>
        <v>67</v>
      </c>
    </row>
    <row r="752" spans="1:19" ht="20.100000000000001" customHeight="1" x14ac:dyDescent="0.2">
      <c r="A752" s="5">
        <v>743</v>
      </c>
      <c r="B752" s="8" t="s">
        <v>15</v>
      </c>
      <c r="C752" s="8" t="s">
        <v>483</v>
      </c>
      <c r="D752" s="8" t="s">
        <v>2110</v>
      </c>
      <c r="E752" s="5" t="s">
        <v>723</v>
      </c>
      <c r="F752" s="53" t="s">
        <v>583</v>
      </c>
      <c r="G752" s="79" t="s">
        <v>34</v>
      </c>
      <c r="H752" s="79"/>
      <c r="I752" s="5" t="s">
        <v>2251</v>
      </c>
      <c r="J752" s="5" t="s">
        <v>224</v>
      </c>
      <c r="K752" s="35">
        <v>68</v>
      </c>
      <c r="L752" s="10">
        <v>600</v>
      </c>
      <c r="M752" s="6"/>
      <c r="N752" s="1"/>
      <c r="O752" t="str">
        <f t="shared" si="45"/>
        <v>A</v>
      </c>
      <c r="Q752" s="44" t="str">
        <f t="shared" si="46"/>
        <v>01/01/2495</v>
      </c>
      <c r="R752" s="45">
        <f t="shared" si="47"/>
        <v>18994</v>
      </c>
      <c r="S752" s="46">
        <f t="shared" si="44"/>
        <v>68</v>
      </c>
    </row>
    <row r="753" spans="1:19" ht="20.100000000000001" customHeight="1" x14ac:dyDescent="0.2">
      <c r="A753" s="5">
        <v>744</v>
      </c>
      <c r="B753" s="8" t="s">
        <v>15</v>
      </c>
      <c r="C753" s="8" t="s">
        <v>483</v>
      </c>
      <c r="D753" s="8" t="s">
        <v>2252</v>
      </c>
      <c r="E753" s="5" t="s">
        <v>230</v>
      </c>
      <c r="F753" s="53" t="s">
        <v>583</v>
      </c>
      <c r="G753" s="79" t="s">
        <v>34</v>
      </c>
      <c r="H753" s="79"/>
      <c r="I753" s="5" t="s">
        <v>2253</v>
      </c>
      <c r="J753" s="5" t="s">
        <v>162</v>
      </c>
      <c r="K753" s="35">
        <v>67</v>
      </c>
      <c r="L753" s="10">
        <v>600</v>
      </c>
      <c r="M753" s="6"/>
      <c r="N753" s="1"/>
      <c r="O753" t="str">
        <f t="shared" si="45"/>
        <v>A</v>
      </c>
      <c r="Q753" s="44" t="str">
        <f t="shared" si="46"/>
        <v>01/01/2496</v>
      </c>
      <c r="R753" s="45">
        <f t="shared" si="47"/>
        <v>19360</v>
      </c>
      <c r="S753" s="46">
        <f t="shared" si="44"/>
        <v>67</v>
      </c>
    </row>
    <row r="754" spans="1:19" ht="20.100000000000001" customHeight="1" x14ac:dyDescent="0.2">
      <c r="A754" s="5">
        <v>745</v>
      </c>
      <c r="B754" s="8" t="s">
        <v>144</v>
      </c>
      <c r="C754" s="8" t="s">
        <v>2254</v>
      </c>
      <c r="D754" s="8" t="s">
        <v>2110</v>
      </c>
      <c r="E754" s="5" t="s">
        <v>233</v>
      </c>
      <c r="F754" s="53" t="s">
        <v>583</v>
      </c>
      <c r="G754" s="79" t="s">
        <v>34</v>
      </c>
      <c r="H754" s="79"/>
      <c r="I754" s="5" t="s">
        <v>2255</v>
      </c>
      <c r="J754" s="5" t="s">
        <v>153</v>
      </c>
      <c r="K754" s="35">
        <v>76</v>
      </c>
      <c r="L754" s="10">
        <v>700</v>
      </c>
      <c r="M754" s="6"/>
      <c r="N754" s="1"/>
      <c r="O754" t="str">
        <f t="shared" si="45"/>
        <v>B</v>
      </c>
      <c r="Q754" s="44" t="str">
        <f t="shared" si="46"/>
        <v>01/01/2487</v>
      </c>
      <c r="R754" s="45">
        <f t="shared" si="47"/>
        <v>16072</v>
      </c>
      <c r="S754" s="46">
        <f t="shared" si="44"/>
        <v>76</v>
      </c>
    </row>
    <row r="755" spans="1:19" ht="20.100000000000001" customHeight="1" x14ac:dyDescent="0.2">
      <c r="A755" s="5">
        <v>746</v>
      </c>
      <c r="B755" s="8" t="s">
        <v>23</v>
      </c>
      <c r="C755" s="8" t="s">
        <v>2256</v>
      </c>
      <c r="D755" s="8" t="s">
        <v>2257</v>
      </c>
      <c r="E755" s="5" t="s">
        <v>623</v>
      </c>
      <c r="F755" s="53" t="s">
        <v>583</v>
      </c>
      <c r="G755" s="79" t="s">
        <v>34</v>
      </c>
      <c r="H755" s="79"/>
      <c r="I755" s="5" t="s">
        <v>2258</v>
      </c>
      <c r="J755" s="5" t="s">
        <v>2259</v>
      </c>
      <c r="K755" s="35">
        <v>79</v>
      </c>
      <c r="L755" s="10">
        <v>700</v>
      </c>
      <c r="M755" s="6"/>
      <c r="N755" s="1"/>
      <c r="O755" t="str">
        <f t="shared" si="45"/>
        <v>B</v>
      </c>
      <c r="Q755" s="44" t="str">
        <f t="shared" si="46"/>
        <v>08/08/2484</v>
      </c>
      <c r="R755" s="45">
        <f t="shared" si="47"/>
        <v>15196</v>
      </c>
      <c r="S755" s="46">
        <f t="shared" si="44"/>
        <v>79</v>
      </c>
    </row>
    <row r="756" spans="1:19" ht="20.100000000000001" customHeight="1" x14ac:dyDescent="0.2">
      <c r="A756" s="5">
        <v>747</v>
      </c>
      <c r="B756" s="8" t="s">
        <v>23</v>
      </c>
      <c r="C756" s="8" t="s">
        <v>503</v>
      </c>
      <c r="D756" s="8" t="s">
        <v>44</v>
      </c>
      <c r="E756" s="5" t="s">
        <v>790</v>
      </c>
      <c r="F756" s="53" t="s">
        <v>583</v>
      </c>
      <c r="G756" s="79" t="s">
        <v>34</v>
      </c>
      <c r="H756" s="79"/>
      <c r="I756" s="5" t="s">
        <v>2260</v>
      </c>
      <c r="J756" s="5" t="s">
        <v>524</v>
      </c>
      <c r="K756" s="35">
        <v>78</v>
      </c>
      <c r="L756" s="10">
        <v>700</v>
      </c>
      <c r="M756" s="6"/>
      <c r="N756" s="1"/>
      <c r="O756" t="str">
        <f t="shared" si="45"/>
        <v>B</v>
      </c>
      <c r="Q756" s="44" t="str">
        <f t="shared" si="46"/>
        <v>01/01/2485</v>
      </c>
      <c r="R756" s="45">
        <f t="shared" si="47"/>
        <v>15342</v>
      </c>
      <c r="S756" s="46">
        <f t="shared" si="44"/>
        <v>78</v>
      </c>
    </row>
    <row r="757" spans="1:19" ht="20.100000000000001" customHeight="1" x14ac:dyDescent="0.2">
      <c r="A757" s="5">
        <v>748</v>
      </c>
      <c r="B757" s="8" t="s">
        <v>23</v>
      </c>
      <c r="C757" s="8" t="s">
        <v>2261</v>
      </c>
      <c r="D757" s="8" t="s">
        <v>644</v>
      </c>
      <c r="E757" s="5" t="s">
        <v>49</v>
      </c>
      <c r="F757" s="53" t="s">
        <v>583</v>
      </c>
      <c r="G757" s="79" t="s">
        <v>34</v>
      </c>
      <c r="H757" s="79"/>
      <c r="I757" s="5" t="s">
        <v>2262</v>
      </c>
      <c r="J757" s="5" t="s">
        <v>904</v>
      </c>
      <c r="K757" s="35">
        <v>89</v>
      </c>
      <c r="L757" s="10">
        <v>800</v>
      </c>
      <c r="M757" s="6"/>
      <c r="N757" s="1"/>
      <c r="O757" t="str">
        <f t="shared" si="45"/>
        <v>C</v>
      </c>
      <c r="Q757" s="44" t="str">
        <f t="shared" si="46"/>
        <v>01/01/2474</v>
      </c>
      <c r="R757" s="45">
        <f t="shared" si="47"/>
        <v>11324</v>
      </c>
      <c r="S757" s="46">
        <f t="shared" si="44"/>
        <v>89</v>
      </c>
    </row>
    <row r="758" spans="1:19" ht="20.100000000000001" customHeight="1" x14ac:dyDescent="0.2">
      <c r="A758" s="5">
        <v>749</v>
      </c>
      <c r="B758" s="8" t="s">
        <v>23</v>
      </c>
      <c r="C758" s="8" t="s">
        <v>2263</v>
      </c>
      <c r="D758" s="8" t="s">
        <v>2264</v>
      </c>
      <c r="E758" s="5" t="s">
        <v>1059</v>
      </c>
      <c r="F758" s="53" t="s">
        <v>583</v>
      </c>
      <c r="G758" s="79" t="s">
        <v>34</v>
      </c>
      <c r="H758" s="79"/>
      <c r="I758" s="5" t="s">
        <v>2265</v>
      </c>
      <c r="J758" s="5" t="s">
        <v>171</v>
      </c>
      <c r="K758" s="35">
        <v>87</v>
      </c>
      <c r="L758" s="10">
        <v>800</v>
      </c>
      <c r="M758" s="6"/>
      <c r="N758" s="1"/>
      <c r="O758" t="str">
        <f t="shared" si="45"/>
        <v>C</v>
      </c>
      <c r="Q758" s="44" t="str">
        <f t="shared" si="46"/>
        <v>01/01/2476</v>
      </c>
      <c r="R758" s="45">
        <f t="shared" si="47"/>
        <v>12055</v>
      </c>
      <c r="S758" s="46">
        <f t="shared" si="44"/>
        <v>87</v>
      </c>
    </row>
    <row r="759" spans="1:19" ht="20.100000000000001" customHeight="1" x14ac:dyDescent="0.2">
      <c r="A759" s="5">
        <v>750</v>
      </c>
      <c r="B759" s="8" t="s">
        <v>144</v>
      </c>
      <c r="C759" s="8" t="s">
        <v>2266</v>
      </c>
      <c r="D759" s="8" t="s">
        <v>2246</v>
      </c>
      <c r="E759" s="5" t="s">
        <v>243</v>
      </c>
      <c r="F759" s="53" t="s">
        <v>583</v>
      </c>
      <c r="G759" s="79" t="s">
        <v>34</v>
      </c>
      <c r="H759" s="79"/>
      <c r="I759" s="5" t="s">
        <v>2267</v>
      </c>
      <c r="J759" s="5" t="s">
        <v>224</v>
      </c>
      <c r="K759" s="35">
        <v>68</v>
      </c>
      <c r="L759" s="10">
        <v>600</v>
      </c>
      <c r="M759" s="6"/>
      <c r="N759" s="1"/>
      <c r="O759" t="str">
        <f t="shared" si="45"/>
        <v>A</v>
      </c>
      <c r="Q759" s="44" t="str">
        <f t="shared" si="46"/>
        <v>01/01/2495</v>
      </c>
      <c r="R759" s="45">
        <f t="shared" si="47"/>
        <v>18994</v>
      </c>
      <c r="S759" s="46">
        <f t="shared" si="44"/>
        <v>68</v>
      </c>
    </row>
    <row r="760" spans="1:19" ht="20.100000000000001" customHeight="1" x14ac:dyDescent="0.2">
      <c r="A760" s="5">
        <v>751</v>
      </c>
      <c r="B760" s="8" t="s">
        <v>23</v>
      </c>
      <c r="C760" s="8" t="s">
        <v>1347</v>
      </c>
      <c r="D760" s="8" t="s">
        <v>2234</v>
      </c>
      <c r="E760" s="5" t="s">
        <v>62</v>
      </c>
      <c r="F760" s="53" t="s">
        <v>583</v>
      </c>
      <c r="G760" s="79" t="s">
        <v>34</v>
      </c>
      <c r="H760" s="79"/>
      <c r="I760" s="5" t="s">
        <v>2268</v>
      </c>
      <c r="J760" s="5" t="s">
        <v>2269</v>
      </c>
      <c r="K760" s="35">
        <v>65</v>
      </c>
      <c r="L760" s="10">
        <v>600</v>
      </c>
      <c r="M760" s="6"/>
      <c r="N760" s="1"/>
      <c r="O760" t="str">
        <f t="shared" si="45"/>
        <v>A</v>
      </c>
      <c r="Q760" s="44" t="str">
        <f t="shared" si="46"/>
        <v>14/08/2498</v>
      </c>
      <c r="R760" s="45">
        <f t="shared" si="47"/>
        <v>20315</v>
      </c>
      <c r="S760" s="46">
        <f t="shared" si="44"/>
        <v>65</v>
      </c>
    </row>
    <row r="761" spans="1:19" ht="20.100000000000001" customHeight="1" x14ac:dyDescent="0.2">
      <c r="A761" s="5">
        <v>752</v>
      </c>
      <c r="B761" s="8" t="s">
        <v>15</v>
      </c>
      <c r="C761" s="8" t="s">
        <v>2270</v>
      </c>
      <c r="D761" s="8" t="s">
        <v>1904</v>
      </c>
      <c r="E761" s="5" t="s">
        <v>466</v>
      </c>
      <c r="F761" s="53" t="s">
        <v>583</v>
      </c>
      <c r="G761" s="79" t="s">
        <v>34</v>
      </c>
      <c r="H761" s="79"/>
      <c r="I761" s="5" t="s">
        <v>2271</v>
      </c>
      <c r="J761" s="5" t="s">
        <v>2272</v>
      </c>
      <c r="K761" s="35">
        <v>61</v>
      </c>
      <c r="L761" s="10">
        <v>600</v>
      </c>
      <c r="M761" s="6"/>
      <c r="N761" s="1"/>
      <c r="O761" t="str">
        <f t="shared" si="45"/>
        <v>A</v>
      </c>
      <c r="Q761" s="44" t="str">
        <f t="shared" si="46"/>
        <v>25/01/2502</v>
      </c>
      <c r="R761" s="45">
        <f t="shared" si="47"/>
        <v>21575</v>
      </c>
      <c r="S761" s="46">
        <f t="shared" si="44"/>
        <v>61</v>
      </c>
    </row>
    <row r="762" spans="1:19" ht="20.100000000000001" customHeight="1" x14ac:dyDescent="0.2">
      <c r="A762" s="5">
        <v>753</v>
      </c>
      <c r="B762" s="8" t="s">
        <v>23</v>
      </c>
      <c r="C762" s="8" t="s">
        <v>1352</v>
      </c>
      <c r="D762" s="8" t="s">
        <v>44</v>
      </c>
      <c r="E762" s="5" t="s">
        <v>311</v>
      </c>
      <c r="F762" s="53" t="s">
        <v>583</v>
      </c>
      <c r="G762" s="79" t="s">
        <v>34</v>
      </c>
      <c r="H762" s="79"/>
      <c r="I762" s="5" t="s">
        <v>2273</v>
      </c>
      <c r="J762" s="5" t="s">
        <v>2274</v>
      </c>
      <c r="K762" s="35">
        <v>63</v>
      </c>
      <c r="L762" s="10">
        <v>600</v>
      </c>
      <c r="M762" s="6"/>
      <c r="N762" s="1"/>
      <c r="O762" t="str">
        <f t="shared" si="45"/>
        <v>A</v>
      </c>
      <c r="Q762" s="44" t="str">
        <f t="shared" si="46"/>
        <v>22/02/2500</v>
      </c>
      <c r="R762" s="45">
        <f t="shared" si="47"/>
        <v>20873</v>
      </c>
      <c r="S762" s="46">
        <f t="shared" si="44"/>
        <v>63</v>
      </c>
    </row>
    <row r="763" spans="1:19" ht="20.100000000000001" customHeight="1" x14ac:dyDescent="0.2">
      <c r="A763" s="5">
        <v>754</v>
      </c>
      <c r="B763" s="8" t="s">
        <v>23</v>
      </c>
      <c r="C763" s="8" t="s">
        <v>2275</v>
      </c>
      <c r="D763" s="8" t="s">
        <v>2276</v>
      </c>
      <c r="E763" s="5" t="s">
        <v>387</v>
      </c>
      <c r="F763" s="53" t="s">
        <v>583</v>
      </c>
      <c r="G763" s="79" t="s">
        <v>34</v>
      </c>
      <c r="H763" s="79"/>
      <c r="I763" s="5" t="s">
        <v>2277</v>
      </c>
      <c r="J763" s="5" t="s">
        <v>509</v>
      </c>
      <c r="K763" s="35">
        <v>62</v>
      </c>
      <c r="L763" s="10">
        <v>600</v>
      </c>
      <c r="M763" s="6"/>
      <c r="N763" s="1"/>
      <c r="O763" t="str">
        <f t="shared" si="45"/>
        <v>A</v>
      </c>
      <c r="Q763" s="44" t="str">
        <f t="shared" si="46"/>
        <v>26/06/2501</v>
      </c>
      <c r="R763" s="45">
        <f t="shared" si="47"/>
        <v>21362</v>
      </c>
      <c r="S763" s="46">
        <f t="shared" si="44"/>
        <v>62</v>
      </c>
    </row>
    <row r="764" spans="1:19" ht="20.100000000000001" customHeight="1" x14ac:dyDescent="0.2">
      <c r="A764" s="5">
        <v>755</v>
      </c>
      <c r="B764" s="8" t="s">
        <v>15</v>
      </c>
      <c r="C764" s="8" t="s">
        <v>1825</v>
      </c>
      <c r="D764" s="8" t="s">
        <v>2092</v>
      </c>
      <c r="E764" s="5" t="s">
        <v>688</v>
      </c>
      <c r="F764" s="53" t="s">
        <v>583</v>
      </c>
      <c r="G764" s="79" t="s">
        <v>34</v>
      </c>
      <c r="H764" s="79"/>
      <c r="I764" s="5" t="s">
        <v>2278</v>
      </c>
      <c r="J764" s="5" t="s">
        <v>563</v>
      </c>
      <c r="K764" s="35">
        <v>92</v>
      </c>
      <c r="L764" s="10">
        <v>1000</v>
      </c>
      <c r="M764" s="6"/>
      <c r="N764" s="1"/>
      <c r="O764" t="str">
        <f t="shared" si="45"/>
        <v>D</v>
      </c>
      <c r="Q764" s="44" t="str">
        <f t="shared" si="46"/>
        <v>01/01/2471</v>
      </c>
      <c r="R764" s="45">
        <f t="shared" si="47"/>
        <v>10228</v>
      </c>
      <c r="S764" s="46">
        <f t="shared" si="44"/>
        <v>92</v>
      </c>
    </row>
    <row r="765" spans="1:19" ht="20.100000000000001" customHeight="1" x14ac:dyDescent="0.2">
      <c r="A765" s="5">
        <v>756</v>
      </c>
      <c r="B765" s="8" t="s">
        <v>15</v>
      </c>
      <c r="C765" s="8" t="s">
        <v>2279</v>
      </c>
      <c r="D765" s="8" t="s">
        <v>465</v>
      </c>
      <c r="E765" s="5" t="s">
        <v>2146</v>
      </c>
      <c r="F765" s="53" t="s">
        <v>583</v>
      </c>
      <c r="G765" s="79" t="s">
        <v>34</v>
      </c>
      <c r="H765" s="79"/>
      <c r="I765" s="5" t="s">
        <v>2280</v>
      </c>
      <c r="J765" s="5" t="s">
        <v>232</v>
      </c>
      <c r="K765" s="35">
        <v>69</v>
      </c>
      <c r="L765" s="10">
        <v>600</v>
      </c>
      <c r="M765" s="6"/>
      <c r="N765" s="1"/>
      <c r="O765" t="str">
        <f t="shared" si="45"/>
        <v>A</v>
      </c>
      <c r="Q765" s="44" t="str">
        <f t="shared" si="46"/>
        <v>01/01/2494</v>
      </c>
      <c r="R765" s="45">
        <f t="shared" si="47"/>
        <v>18629</v>
      </c>
      <c r="S765" s="46">
        <f t="shared" si="44"/>
        <v>69</v>
      </c>
    </row>
    <row r="766" spans="1:19" ht="20.100000000000001" customHeight="1" x14ac:dyDescent="0.2">
      <c r="A766" s="5">
        <v>757</v>
      </c>
      <c r="B766" s="8" t="s">
        <v>23</v>
      </c>
      <c r="C766" s="8" t="s">
        <v>1379</v>
      </c>
      <c r="D766" s="8" t="s">
        <v>2281</v>
      </c>
      <c r="E766" s="5" t="s">
        <v>75</v>
      </c>
      <c r="F766" s="53" t="s">
        <v>583</v>
      </c>
      <c r="G766" s="79" t="s">
        <v>34</v>
      </c>
      <c r="H766" s="79"/>
      <c r="I766" s="5" t="s">
        <v>2282</v>
      </c>
      <c r="J766" s="5" t="s">
        <v>2283</v>
      </c>
      <c r="K766" s="35">
        <v>63</v>
      </c>
      <c r="L766" s="10">
        <v>600</v>
      </c>
      <c r="M766" s="6"/>
      <c r="N766" s="1"/>
      <c r="O766" t="str">
        <f t="shared" si="45"/>
        <v>A</v>
      </c>
      <c r="Q766" s="44" t="str">
        <f t="shared" si="46"/>
        <v>01/05/2500</v>
      </c>
      <c r="R766" s="45">
        <f t="shared" si="47"/>
        <v>20941</v>
      </c>
      <c r="S766" s="46">
        <f t="shared" si="44"/>
        <v>63</v>
      </c>
    </row>
    <row r="767" spans="1:19" ht="20.100000000000001" customHeight="1" x14ac:dyDescent="0.2">
      <c r="A767" s="5">
        <v>758</v>
      </c>
      <c r="B767" s="8" t="s">
        <v>15</v>
      </c>
      <c r="C767" s="8" t="s">
        <v>1390</v>
      </c>
      <c r="D767" s="8" t="s">
        <v>2092</v>
      </c>
      <c r="E767" s="5" t="s">
        <v>2284</v>
      </c>
      <c r="F767" s="53" t="s">
        <v>583</v>
      </c>
      <c r="G767" s="79" t="s">
        <v>34</v>
      </c>
      <c r="H767" s="79"/>
      <c r="I767" s="5" t="s">
        <v>2285</v>
      </c>
      <c r="J767" s="5" t="s">
        <v>2286</v>
      </c>
      <c r="K767" s="35">
        <v>63</v>
      </c>
      <c r="L767" s="10">
        <v>600</v>
      </c>
      <c r="M767" s="6"/>
      <c r="N767" s="1"/>
      <c r="O767" t="str">
        <f t="shared" si="45"/>
        <v>A</v>
      </c>
      <c r="Q767" s="44" t="str">
        <f t="shared" si="46"/>
        <v>16/03/2500</v>
      </c>
      <c r="R767" s="45">
        <f t="shared" si="47"/>
        <v>20895</v>
      </c>
      <c r="S767" s="46">
        <f t="shared" si="44"/>
        <v>63</v>
      </c>
    </row>
    <row r="768" spans="1:19" ht="20.100000000000001" customHeight="1" x14ac:dyDescent="0.2">
      <c r="A768" s="5">
        <v>759</v>
      </c>
      <c r="B768" s="8" t="s">
        <v>23</v>
      </c>
      <c r="C768" s="8" t="s">
        <v>1829</v>
      </c>
      <c r="D768" s="8" t="s">
        <v>2136</v>
      </c>
      <c r="E768" s="5" t="s">
        <v>207</v>
      </c>
      <c r="F768" s="53" t="s">
        <v>583</v>
      </c>
      <c r="G768" s="79" t="s">
        <v>34</v>
      </c>
      <c r="H768" s="79"/>
      <c r="I768" s="5" t="s">
        <v>2287</v>
      </c>
      <c r="J768" s="5" t="s">
        <v>61</v>
      </c>
      <c r="K768" s="35">
        <v>82</v>
      </c>
      <c r="L768" s="10">
        <v>800</v>
      </c>
      <c r="M768" s="6"/>
      <c r="N768" s="1"/>
      <c r="O768" t="str">
        <f t="shared" si="45"/>
        <v>C</v>
      </c>
      <c r="Q768" s="44" t="str">
        <f t="shared" si="46"/>
        <v>01/01/2481</v>
      </c>
      <c r="R768" s="45">
        <f t="shared" si="47"/>
        <v>13881</v>
      </c>
      <c r="S768" s="46">
        <f t="shared" si="44"/>
        <v>82</v>
      </c>
    </row>
    <row r="769" spans="1:19" ht="20.100000000000001" customHeight="1" x14ac:dyDescent="0.2">
      <c r="A769" s="5">
        <v>760</v>
      </c>
      <c r="B769" s="8" t="s">
        <v>23</v>
      </c>
      <c r="C769" s="8" t="s">
        <v>621</v>
      </c>
      <c r="D769" s="8" t="s">
        <v>2100</v>
      </c>
      <c r="E769" s="5" t="s">
        <v>374</v>
      </c>
      <c r="F769" s="53" t="s">
        <v>583</v>
      </c>
      <c r="G769" s="79" t="s">
        <v>34</v>
      </c>
      <c r="H769" s="79"/>
      <c r="I769" s="5" t="s">
        <v>2288</v>
      </c>
      <c r="J769" s="5" t="s">
        <v>2289</v>
      </c>
      <c r="K769" s="35">
        <v>74</v>
      </c>
      <c r="L769" s="10">
        <v>700</v>
      </c>
      <c r="M769" s="6"/>
      <c r="N769" s="1"/>
      <c r="O769" t="str">
        <f t="shared" si="45"/>
        <v>B</v>
      </c>
      <c r="Q769" s="44" t="str">
        <f t="shared" si="46"/>
        <v>12/05/2489</v>
      </c>
      <c r="R769" s="45">
        <f t="shared" si="47"/>
        <v>16934</v>
      </c>
      <c r="S769" s="46">
        <f t="shared" si="44"/>
        <v>74</v>
      </c>
    </row>
    <row r="770" spans="1:19" ht="20.100000000000001" customHeight="1" x14ac:dyDescent="0.2">
      <c r="A770" s="5">
        <v>761</v>
      </c>
      <c r="B770" s="8" t="s">
        <v>15</v>
      </c>
      <c r="C770" s="8" t="s">
        <v>2037</v>
      </c>
      <c r="D770" s="8" t="s">
        <v>2234</v>
      </c>
      <c r="E770" s="5" t="s">
        <v>227</v>
      </c>
      <c r="F770" s="53" t="s">
        <v>583</v>
      </c>
      <c r="G770" s="79" t="s">
        <v>34</v>
      </c>
      <c r="H770" s="79"/>
      <c r="I770" s="5" t="s">
        <v>2290</v>
      </c>
      <c r="J770" s="5" t="s">
        <v>2291</v>
      </c>
      <c r="K770" s="35">
        <v>60</v>
      </c>
      <c r="L770" s="10">
        <v>600</v>
      </c>
      <c r="M770" s="6"/>
      <c r="N770" s="1"/>
      <c r="O770" t="str">
        <f t="shared" si="45"/>
        <v>A</v>
      </c>
      <c r="Q770" s="44" t="str">
        <f t="shared" si="46"/>
        <v>08/12/2502</v>
      </c>
      <c r="R770" s="45">
        <f t="shared" si="47"/>
        <v>21892</v>
      </c>
      <c r="S770" s="46">
        <f t="shared" si="44"/>
        <v>60</v>
      </c>
    </row>
    <row r="771" spans="1:19" ht="20.100000000000001" customHeight="1" x14ac:dyDescent="0.2">
      <c r="A771" s="5">
        <v>762</v>
      </c>
      <c r="B771" s="8" t="s">
        <v>15</v>
      </c>
      <c r="C771" s="8" t="s">
        <v>2292</v>
      </c>
      <c r="D771" s="8" t="s">
        <v>2105</v>
      </c>
      <c r="E771" s="5" t="s">
        <v>2293</v>
      </c>
      <c r="F771" s="53" t="s">
        <v>583</v>
      </c>
      <c r="G771" s="79" t="s">
        <v>34</v>
      </c>
      <c r="H771" s="79"/>
      <c r="I771" s="5" t="s">
        <v>2294</v>
      </c>
      <c r="J771" s="5" t="s">
        <v>2295</v>
      </c>
      <c r="K771" s="35">
        <v>61</v>
      </c>
      <c r="L771" s="10">
        <v>600</v>
      </c>
      <c r="M771" s="6"/>
      <c r="N771" s="1"/>
      <c r="O771" t="str">
        <f t="shared" si="45"/>
        <v>A</v>
      </c>
      <c r="Q771" s="44" t="str">
        <f t="shared" si="46"/>
        <v>13/05/2502</v>
      </c>
      <c r="R771" s="45">
        <f t="shared" si="47"/>
        <v>21683</v>
      </c>
      <c r="S771" s="46">
        <f t="shared" si="44"/>
        <v>61</v>
      </c>
    </row>
    <row r="772" spans="1:19" ht="20.100000000000001" customHeight="1" x14ac:dyDescent="0.2">
      <c r="A772" s="5">
        <v>763</v>
      </c>
      <c r="B772" s="8" t="s">
        <v>15</v>
      </c>
      <c r="C772" s="8" t="s">
        <v>2296</v>
      </c>
      <c r="D772" s="8" t="s">
        <v>2150</v>
      </c>
      <c r="E772" s="5" t="s">
        <v>64</v>
      </c>
      <c r="F772" s="53" t="s">
        <v>583</v>
      </c>
      <c r="G772" s="79" t="s">
        <v>34</v>
      </c>
      <c r="H772" s="79"/>
      <c r="I772" s="5" t="s">
        <v>2297</v>
      </c>
      <c r="J772" s="5" t="s">
        <v>2298</v>
      </c>
      <c r="K772" s="35">
        <v>63</v>
      </c>
      <c r="L772" s="10">
        <v>600</v>
      </c>
      <c r="M772" s="6"/>
      <c r="N772" s="1"/>
      <c r="O772" t="str">
        <f t="shared" si="45"/>
        <v>A</v>
      </c>
      <c r="Q772" s="44" t="str">
        <f t="shared" si="46"/>
        <v>26/05/2500</v>
      </c>
      <c r="R772" s="45">
        <f t="shared" si="47"/>
        <v>20966</v>
      </c>
      <c r="S772" s="46">
        <f t="shared" si="44"/>
        <v>63</v>
      </c>
    </row>
    <row r="773" spans="1:19" ht="20.100000000000001" customHeight="1" x14ac:dyDescent="0.2">
      <c r="A773" s="5">
        <v>764</v>
      </c>
      <c r="B773" s="8" t="s">
        <v>23</v>
      </c>
      <c r="C773" s="8" t="s">
        <v>2299</v>
      </c>
      <c r="D773" s="8" t="s">
        <v>2300</v>
      </c>
      <c r="E773" s="5" t="s">
        <v>227</v>
      </c>
      <c r="F773" s="53" t="s">
        <v>583</v>
      </c>
      <c r="G773" s="79" t="s">
        <v>34</v>
      </c>
      <c r="H773" s="79"/>
      <c r="I773" s="5" t="s">
        <v>2301</v>
      </c>
      <c r="J773" s="5" t="s">
        <v>524</v>
      </c>
      <c r="K773" s="35">
        <v>78</v>
      </c>
      <c r="L773" s="10">
        <v>700</v>
      </c>
      <c r="M773" s="6"/>
      <c r="N773" s="1"/>
      <c r="O773" t="str">
        <f t="shared" si="45"/>
        <v>B</v>
      </c>
      <c r="Q773" s="44" t="str">
        <f t="shared" si="46"/>
        <v>01/01/2485</v>
      </c>
      <c r="R773" s="45">
        <f t="shared" si="47"/>
        <v>15342</v>
      </c>
      <c r="S773" s="46">
        <f t="shared" si="44"/>
        <v>78</v>
      </c>
    </row>
    <row r="774" spans="1:19" ht="20.100000000000001" customHeight="1" x14ac:dyDescent="0.2">
      <c r="A774" s="5">
        <v>765</v>
      </c>
      <c r="B774" s="8" t="s">
        <v>15</v>
      </c>
      <c r="C774" s="8" t="s">
        <v>2302</v>
      </c>
      <c r="D774" s="8" t="s">
        <v>2303</v>
      </c>
      <c r="E774" s="5" t="s">
        <v>72</v>
      </c>
      <c r="F774" s="53" t="s">
        <v>583</v>
      </c>
      <c r="G774" s="79" t="s">
        <v>34</v>
      </c>
      <c r="H774" s="79"/>
      <c r="I774" s="5" t="s">
        <v>2304</v>
      </c>
      <c r="J774" s="5" t="s">
        <v>2305</v>
      </c>
      <c r="K774" s="35">
        <v>60</v>
      </c>
      <c r="L774" s="10">
        <v>600</v>
      </c>
      <c r="M774" s="6"/>
      <c r="N774" s="1"/>
      <c r="O774" t="str">
        <f t="shared" si="45"/>
        <v>A</v>
      </c>
      <c r="Q774" s="44" t="str">
        <f t="shared" si="46"/>
        <v>05/11/2502</v>
      </c>
      <c r="R774" s="45">
        <f t="shared" si="47"/>
        <v>21859</v>
      </c>
      <c r="S774" s="46">
        <f t="shared" si="44"/>
        <v>60</v>
      </c>
    </row>
    <row r="775" spans="1:19" ht="20.100000000000001" customHeight="1" x14ac:dyDescent="0.2">
      <c r="A775" s="5">
        <v>766</v>
      </c>
      <c r="B775" s="8" t="s">
        <v>15</v>
      </c>
      <c r="C775" s="8" t="s">
        <v>2306</v>
      </c>
      <c r="D775" s="8" t="s">
        <v>2136</v>
      </c>
      <c r="E775" s="5" t="s">
        <v>564</v>
      </c>
      <c r="F775" s="53" t="s">
        <v>583</v>
      </c>
      <c r="G775" s="79" t="s">
        <v>34</v>
      </c>
      <c r="H775" s="79"/>
      <c r="I775" s="5" t="s">
        <v>2307</v>
      </c>
      <c r="J775" s="5" t="s">
        <v>2308</v>
      </c>
      <c r="K775" s="35">
        <v>62</v>
      </c>
      <c r="L775" s="10">
        <v>600</v>
      </c>
      <c r="M775" s="6"/>
      <c r="N775" s="1"/>
      <c r="O775" t="str">
        <f t="shared" si="45"/>
        <v>A</v>
      </c>
      <c r="Q775" s="44" t="str">
        <f t="shared" si="46"/>
        <v>20/08/2501</v>
      </c>
      <c r="R775" s="45">
        <f t="shared" si="47"/>
        <v>21417</v>
      </c>
      <c r="S775" s="46">
        <f t="shared" si="44"/>
        <v>62</v>
      </c>
    </row>
    <row r="776" spans="1:19" ht="20.100000000000001" customHeight="1" x14ac:dyDescent="0.2">
      <c r="A776" s="5">
        <v>767</v>
      </c>
      <c r="B776" s="8" t="s">
        <v>15</v>
      </c>
      <c r="C776" s="8" t="s">
        <v>1435</v>
      </c>
      <c r="D776" s="8" t="s">
        <v>2125</v>
      </c>
      <c r="E776" s="5" t="s">
        <v>640</v>
      </c>
      <c r="F776" s="53" t="s">
        <v>583</v>
      </c>
      <c r="G776" s="79" t="s">
        <v>34</v>
      </c>
      <c r="H776" s="79"/>
      <c r="I776" s="5" t="s">
        <v>2309</v>
      </c>
      <c r="J776" s="5" t="s">
        <v>441</v>
      </c>
      <c r="K776" s="35">
        <v>86</v>
      </c>
      <c r="L776" s="10">
        <v>800</v>
      </c>
      <c r="M776" s="6"/>
      <c r="N776" s="1"/>
      <c r="O776" t="str">
        <f t="shared" si="45"/>
        <v>C</v>
      </c>
      <c r="Q776" s="44" t="str">
        <f t="shared" si="46"/>
        <v>01/01/2477</v>
      </c>
      <c r="R776" s="45">
        <f t="shared" si="47"/>
        <v>12420</v>
      </c>
      <c r="S776" s="46">
        <f t="shared" si="44"/>
        <v>86</v>
      </c>
    </row>
    <row r="777" spans="1:19" ht="20.100000000000001" customHeight="1" x14ac:dyDescent="0.2">
      <c r="A777" s="5">
        <v>768</v>
      </c>
      <c r="B777" s="8" t="s">
        <v>23</v>
      </c>
      <c r="C777" s="8" t="s">
        <v>1435</v>
      </c>
      <c r="D777" s="8" t="s">
        <v>1487</v>
      </c>
      <c r="E777" s="5" t="s">
        <v>178</v>
      </c>
      <c r="F777" s="53" t="s">
        <v>583</v>
      </c>
      <c r="G777" s="79" t="s">
        <v>34</v>
      </c>
      <c r="H777" s="79"/>
      <c r="I777" s="5" t="s">
        <v>2310</v>
      </c>
      <c r="J777" s="5" t="s">
        <v>2311</v>
      </c>
      <c r="K777" s="35">
        <v>77</v>
      </c>
      <c r="L777" s="10">
        <v>700</v>
      </c>
      <c r="M777" s="6"/>
      <c r="N777" s="1"/>
      <c r="O777" t="str">
        <f t="shared" si="45"/>
        <v>B</v>
      </c>
      <c r="Q777" s="44" t="str">
        <f t="shared" si="46"/>
        <v>16/01/2486</v>
      </c>
      <c r="R777" s="45">
        <f t="shared" si="47"/>
        <v>15722</v>
      </c>
      <c r="S777" s="46">
        <f t="shared" si="44"/>
        <v>77</v>
      </c>
    </row>
    <row r="778" spans="1:19" ht="20.100000000000001" customHeight="1" x14ac:dyDescent="0.2">
      <c r="A778" s="5">
        <v>769</v>
      </c>
      <c r="B778" s="8" t="s">
        <v>23</v>
      </c>
      <c r="C778" s="8" t="s">
        <v>2312</v>
      </c>
      <c r="D778" s="8" t="s">
        <v>2313</v>
      </c>
      <c r="E778" s="5" t="s">
        <v>358</v>
      </c>
      <c r="F778" s="53" t="s">
        <v>583</v>
      </c>
      <c r="G778" s="79" t="s">
        <v>34</v>
      </c>
      <c r="H778" s="79"/>
      <c r="I778" s="5" t="s">
        <v>2314</v>
      </c>
      <c r="J778" s="5" t="s">
        <v>2315</v>
      </c>
      <c r="K778" s="35">
        <v>78</v>
      </c>
      <c r="L778" s="10">
        <v>700</v>
      </c>
      <c r="M778" s="6"/>
      <c r="N778" s="1"/>
      <c r="O778" t="str">
        <f t="shared" si="45"/>
        <v>B</v>
      </c>
      <c r="Q778" s="44" t="str">
        <f t="shared" si="46"/>
        <v>18/09/2485</v>
      </c>
      <c r="R778" s="45">
        <f t="shared" si="47"/>
        <v>15602</v>
      </c>
      <c r="S778" s="46">
        <f t="shared" ref="S778:S812" si="48">DATEDIF(R778,$R$1,"y")</f>
        <v>78</v>
      </c>
    </row>
    <row r="779" spans="1:19" ht="20.100000000000001" customHeight="1" x14ac:dyDescent="0.2">
      <c r="A779" s="5">
        <v>770</v>
      </c>
      <c r="B779" s="8" t="s">
        <v>15</v>
      </c>
      <c r="C779" s="8" t="s">
        <v>2048</v>
      </c>
      <c r="D779" s="8" t="s">
        <v>2105</v>
      </c>
      <c r="E779" s="5" t="s">
        <v>982</v>
      </c>
      <c r="F779" s="53" t="s">
        <v>583</v>
      </c>
      <c r="G779" s="79" t="s">
        <v>34</v>
      </c>
      <c r="H779" s="79"/>
      <c r="I779" s="5" t="s">
        <v>2316</v>
      </c>
      <c r="J779" s="5" t="s">
        <v>162</v>
      </c>
      <c r="K779" s="35">
        <v>67</v>
      </c>
      <c r="L779" s="10">
        <v>600</v>
      </c>
      <c r="M779" s="6"/>
      <c r="N779" s="1"/>
      <c r="O779" t="str">
        <f t="shared" ref="O779:O842" si="49">IF(K779&gt;=90,"D",IF(K779&gt;=80,"C",IF(K779&gt;=70,"B",IF(K779&gt;=60,"A","เสียชีวิต"))))</f>
        <v>A</v>
      </c>
      <c r="Q779" s="44" t="str">
        <f t="shared" ref="Q779:Q842" si="50">J779</f>
        <v>01/01/2496</v>
      </c>
      <c r="R779" s="45">
        <f t="shared" si="47"/>
        <v>19360</v>
      </c>
      <c r="S779" s="46">
        <f t="shared" si="48"/>
        <v>67</v>
      </c>
    </row>
    <row r="780" spans="1:19" ht="20.100000000000001" customHeight="1" x14ac:dyDescent="0.2">
      <c r="A780" s="5">
        <v>771</v>
      </c>
      <c r="B780" s="8" t="s">
        <v>15</v>
      </c>
      <c r="C780" s="8" t="s">
        <v>2317</v>
      </c>
      <c r="D780" s="8" t="s">
        <v>2318</v>
      </c>
      <c r="E780" s="5" t="s">
        <v>2319</v>
      </c>
      <c r="F780" s="53" t="s">
        <v>583</v>
      </c>
      <c r="G780" s="79" t="s">
        <v>34</v>
      </c>
      <c r="H780" s="79"/>
      <c r="I780" s="5" t="s">
        <v>2320</v>
      </c>
      <c r="J780" s="5" t="s">
        <v>918</v>
      </c>
      <c r="K780" s="35">
        <v>63</v>
      </c>
      <c r="L780" s="10">
        <v>600</v>
      </c>
      <c r="M780" s="6"/>
      <c r="N780" s="1"/>
      <c r="O780" t="str">
        <f t="shared" si="49"/>
        <v>A</v>
      </c>
      <c r="Q780" s="44" t="str">
        <f t="shared" si="50"/>
        <v>14/02/2500</v>
      </c>
      <c r="R780" s="45">
        <f t="shared" si="47"/>
        <v>20865</v>
      </c>
      <c r="S780" s="46">
        <f t="shared" si="48"/>
        <v>63</v>
      </c>
    </row>
    <row r="781" spans="1:19" ht="20.100000000000001" customHeight="1" x14ac:dyDescent="0.2">
      <c r="A781" s="5">
        <v>772</v>
      </c>
      <c r="B781" s="8" t="s">
        <v>144</v>
      </c>
      <c r="C781" s="8" t="s">
        <v>2321</v>
      </c>
      <c r="D781" s="8" t="s">
        <v>2178</v>
      </c>
      <c r="E781" s="5" t="s">
        <v>423</v>
      </c>
      <c r="F781" s="53" t="s">
        <v>583</v>
      </c>
      <c r="G781" s="79" t="s">
        <v>34</v>
      </c>
      <c r="H781" s="79"/>
      <c r="I781" s="5" t="s">
        <v>2322</v>
      </c>
      <c r="J781" s="5" t="s">
        <v>2323</v>
      </c>
      <c r="K781" s="35">
        <v>64</v>
      </c>
      <c r="L781" s="10">
        <v>600</v>
      </c>
      <c r="M781" s="6"/>
      <c r="N781" s="1"/>
      <c r="O781" t="str">
        <f t="shared" si="49"/>
        <v>A</v>
      </c>
      <c r="Q781" s="44" t="str">
        <f t="shared" si="50"/>
        <v>20/11/2498</v>
      </c>
      <c r="R781" s="45">
        <f t="shared" si="47"/>
        <v>20413</v>
      </c>
      <c r="S781" s="46">
        <f t="shared" si="48"/>
        <v>64</v>
      </c>
    </row>
    <row r="782" spans="1:19" ht="20.100000000000001" customHeight="1" x14ac:dyDescent="0.2">
      <c r="A782" s="5">
        <v>773</v>
      </c>
      <c r="B782" s="8" t="s">
        <v>23</v>
      </c>
      <c r="C782" s="8" t="s">
        <v>2321</v>
      </c>
      <c r="D782" s="8" t="s">
        <v>2092</v>
      </c>
      <c r="E782" s="5" t="s">
        <v>2284</v>
      </c>
      <c r="F782" s="53" t="s">
        <v>583</v>
      </c>
      <c r="G782" s="79" t="s">
        <v>34</v>
      </c>
      <c r="H782" s="79"/>
      <c r="I782" s="5" t="s">
        <v>2324</v>
      </c>
      <c r="J782" s="5" t="s">
        <v>2325</v>
      </c>
      <c r="K782" s="35">
        <v>61</v>
      </c>
      <c r="L782" s="10">
        <v>600</v>
      </c>
      <c r="M782" s="6"/>
      <c r="N782" s="1"/>
      <c r="O782" t="str">
        <f t="shared" si="49"/>
        <v>A</v>
      </c>
      <c r="Q782" s="44" t="str">
        <f t="shared" si="50"/>
        <v>11/12/2501</v>
      </c>
      <c r="R782" s="45">
        <f t="shared" si="47"/>
        <v>21530</v>
      </c>
      <c r="S782" s="46">
        <f t="shared" si="48"/>
        <v>61</v>
      </c>
    </row>
    <row r="783" spans="1:19" ht="20.100000000000001" customHeight="1" x14ac:dyDescent="0.2">
      <c r="A783" s="5">
        <v>774</v>
      </c>
      <c r="B783" s="8" t="s">
        <v>144</v>
      </c>
      <c r="C783" s="8" t="s">
        <v>2326</v>
      </c>
      <c r="D783" s="8" t="s">
        <v>2136</v>
      </c>
      <c r="E783" s="5" t="s">
        <v>33</v>
      </c>
      <c r="F783" s="53" t="s">
        <v>583</v>
      </c>
      <c r="G783" s="79" t="s">
        <v>34</v>
      </c>
      <c r="H783" s="79"/>
      <c r="I783" s="5" t="s">
        <v>2327</v>
      </c>
      <c r="J783" s="5" t="s">
        <v>2328</v>
      </c>
      <c r="K783" s="35">
        <v>64</v>
      </c>
      <c r="L783" s="10">
        <v>600</v>
      </c>
      <c r="M783" s="6"/>
      <c r="N783" s="1"/>
      <c r="O783" t="str">
        <f t="shared" si="49"/>
        <v>A</v>
      </c>
      <c r="Q783" s="44" t="str">
        <f t="shared" si="50"/>
        <v>05/07/2499</v>
      </c>
      <c r="R783" s="45">
        <f t="shared" ref="R783:R846" si="51">DATE(YEAR(Q783)-543,MONTH(Q783),DAY(Q783))</f>
        <v>20641</v>
      </c>
      <c r="S783" s="46">
        <f t="shared" si="48"/>
        <v>64</v>
      </c>
    </row>
    <row r="784" spans="1:19" ht="20.100000000000001" customHeight="1" x14ac:dyDescent="0.2">
      <c r="A784" s="5">
        <v>775</v>
      </c>
      <c r="B784" s="8" t="s">
        <v>23</v>
      </c>
      <c r="C784" s="8" t="s">
        <v>731</v>
      </c>
      <c r="D784" s="8" t="s">
        <v>25</v>
      </c>
      <c r="E784" s="5" t="s">
        <v>106</v>
      </c>
      <c r="F784" s="53" t="s">
        <v>583</v>
      </c>
      <c r="G784" s="79" t="s">
        <v>34</v>
      </c>
      <c r="H784" s="79"/>
      <c r="I784" s="5" t="s">
        <v>2329</v>
      </c>
      <c r="J784" s="5" t="s">
        <v>2330</v>
      </c>
      <c r="K784" s="35">
        <v>65</v>
      </c>
      <c r="L784" s="10">
        <v>600</v>
      </c>
      <c r="M784" s="6"/>
      <c r="N784" s="1"/>
      <c r="O784" t="str">
        <f t="shared" si="49"/>
        <v>A</v>
      </c>
      <c r="Q784" s="44" t="str">
        <f t="shared" si="50"/>
        <v>15/01/2498</v>
      </c>
      <c r="R784" s="45">
        <f t="shared" si="51"/>
        <v>20104</v>
      </c>
      <c r="S784" s="46">
        <f t="shared" si="48"/>
        <v>65</v>
      </c>
    </row>
    <row r="785" spans="1:19" ht="20.100000000000001" customHeight="1" x14ac:dyDescent="0.2">
      <c r="A785" s="5">
        <v>776</v>
      </c>
      <c r="B785" s="8" t="s">
        <v>23</v>
      </c>
      <c r="C785" s="8" t="s">
        <v>735</v>
      </c>
      <c r="D785" s="8" t="s">
        <v>2216</v>
      </c>
      <c r="E785" s="5" t="s">
        <v>480</v>
      </c>
      <c r="F785" s="53" t="s">
        <v>583</v>
      </c>
      <c r="G785" s="79" t="s">
        <v>34</v>
      </c>
      <c r="H785" s="79"/>
      <c r="I785" s="5" t="s">
        <v>2331</v>
      </c>
      <c r="J785" s="5" t="s">
        <v>2332</v>
      </c>
      <c r="K785" s="35">
        <v>87</v>
      </c>
      <c r="L785" s="10">
        <v>800</v>
      </c>
      <c r="M785" s="6"/>
      <c r="N785" s="1"/>
      <c r="O785" t="str">
        <f t="shared" si="49"/>
        <v>C</v>
      </c>
      <c r="Q785" s="44" t="str">
        <f t="shared" si="50"/>
        <v>17/04/2476</v>
      </c>
      <c r="R785" s="45">
        <f t="shared" si="51"/>
        <v>12161</v>
      </c>
      <c r="S785" s="46">
        <f t="shared" si="48"/>
        <v>87</v>
      </c>
    </row>
    <row r="786" spans="1:19" ht="20.100000000000001" customHeight="1" x14ac:dyDescent="0.2">
      <c r="A786" s="5">
        <v>777</v>
      </c>
      <c r="B786" s="8" t="s">
        <v>15</v>
      </c>
      <c r="C786" s="8" t="s">
        <v>1495</v>
      </c>
      <c r="D786" s="8" t="s">
        <v>2234</v>
      </c>
      <c r="E786" s="5" t="s">
        <v>62</v>
      </c>
      <c r="F786" s="53" t="s">
        <v>583</v>
      </c>
      <c r="G786" s="79" t="s">
        <v>34</v>
      </c>
      <c r="H786" s="79"/>
      <c r="I786" s="5" t="s">
        <v>2333</v>
      </c>
      <c r="J786" s="5" t="s">
        <v>2334</v>
      </c>
      <c r="K786" s="35">
        <v>66</v>
      </c>
      <c r="L786" s="10">
        <v>600</v>
      </c>
      <c r="M786" s="6"/>
      <c r="N786" s="1"/>
      <c r="O786" t="str">
        <f t="shared" si="49"/>
        <v>A</v>
      </c>
      <c r="Q786" s="44" t="str">
        <f t="shared" si="50"/>
        <v>21/09/2497</v>
      </c>
      <c r="R786" s="45">
        <f t="shared" si="51"/>
        <v>19988</v>
      </c>
      <c r="S786" s="46">
        <f t="shared" si="48"/>
        <v>66</v>
      </c>
    </row>
    <row r="787" spans="1:19" ht="20.100000000000001" customHeight="1" x14ac:dyDescent="0.2">
      <c r="A787" s="5">
        <v>778</v>
      </c>
      <c r="B787" s="8" t="s">
        <v>15</v>
      </c>
      <c r="C787" s="8" t="s">
        <v>2335</v>
      </c>
      <c r="D787" s="8" t="s">
        <v>2234</v>
      </c>
      <c r="E787" s="5" t="s">
        <v>30</v>
      </c>
      <c r="F787" s="53" t="s">
        <v>583</v>
      </c>
      <c r="G787" s="79" t="s">
        <v>34</v>
      </c>
      <c r="H787" s="79"/>
      <c r="I787" s="5" t="s">
        <v>2336</v>
      </c>
      <c r="J787" s="5" t="s">
        <v>2337</v>
      </c>
      <c r="K787" s="35">
        <v>62</v>
      </c>
      <c r="L787" s="10">
        <v>600</v>
      </c>
      <c r="M787" s="6"/>
      <c r="N787" s="1"/>
      <c r="O787" t="str">
        <f t="shared" si="49"/>
        <v>A</v>
      </c>
      <c r="Q787" s="44" t="str">
        <f t="shared" si="50"/>
        <v>11/05/2501</v>
      </c>
      <c r="R787" s="45">
        <f t="shared" si="51"/>
        <v>21316</v>
      </c>
      <c r="S787" s="46">
        <f t="shared" si="48"/>
        <v>62</v>
      </c>
    </row>
    <row r="788" spans="1:19" ht="20.100000000000001" customHeight="1" x14ac:dyDescent="0.2">
      <c r="A788" s="5">
        <v>779</v>
      </c>
      <c r="B788" s="8" t="s">
        <v>15</v>
      </c>
      <c r="C788" s="8" t="s">
        <v>2338</v>
      </c>
      <c r="D788" s="8" t="s">
        <v>1013</v>
      </c>
      <c r="E788" s="5" t="s">
        <v>2339</v>
      </c>
      <c r="F788" s="53" t="s">
        <v>583</v>
      </c>
      <c r="G788" s="79" t="s">
        <v>34</v>
      </c>
      <c r="H788" s="79"/>
      <c r="I788" s="5" t="s">
        <v>2340</v>
      </c>
      <c r="J788" s="5" t="s">
        <v>2341</v>
      </c>
      <c r="K788" s="35">
        <v>60</v>
      </c>
      <c r="L788" s="10">
        <v>600</v>
      </c>
      <c r="M788" s="6"/>
      <c r="N788" s="1"/>
      <c r="O788" t="str">
        <f t="shared" si="49"/>
        <v>A</v>
      </c>
      <c r="Q788" s="44" t="str">
        <f t="shared" si="50"/>
        <v>26/01/2503</v>
      </c>
      <c r="R788" s="45">
        <f t="shared" si="51"/>
        <v>21941</v>
      </c>
      <c r="S788" s="46">
        <f t="shared" si="48"/>
        <v>60</v>
      </c>
    </row>
    <row r="789" spans="1:19" ht="20.100000000000001" customHeight="1" x14ac:dyDescent="0.2">
      <c r="A789" s="5">
        <v>780</v>
      </c>
      <c r="B789" s="8" t="s">
        <v>144</v>
      </c>
      <c r="C789" s="8" t="s">
        <v>1519</v>
      </c>
      <c r="D789" s="8" t="s">
        <v>44</v>
      </c>
      <c r="E789" s="5" t="s">
        <v>26</v>
      </c>
      <c r="F789" s="53" t="s">
        <v>583</v>
      </c>
      <c r="G789" s="79" t="s">
        <v>34</v>
      </c>
      <c r="H789" s="79"/>
      <c r="I789" s="5" t="s">
        <v>2342</v>
      </c>
      <c r="J789" s="5" t="s">
        <v>2343</v>
      </c>
      <c r="K789" s="35">
        <v>64</v>
      </c>
      <c r="L789" s="10">
        <v>600</v>
      </c>
      <c r="M789" s="6"/>
      <c r="N789" s="1"/>
      <c r="O789" t="str">
        <f t="shared" si="49"/>
        <v>A</v>
      </c>
      <c r="Q789" s="44" t="str">
        <f t="shared" si="50"/>
        <v>24/04/2499</v>
      </c>
      <c r="R789" s="45">
        <f t="shared" si="51"/>
        <v>20569</v>
      </c>
      <c r="S789" s="46">
        <f t="shared" si="48"/>
        <v>64</v>
      </c>
    </row>
    <row r="790" spans="1:19" ht="20.100000000000001" customHeight="1" x14ac:dyDescent="0.2">
      <c r="A790" s="5">
        <v>781</v>
      </c>
      <c r="B790" s="8" t="s">
        <v>144</v>
      </c>
      <c r="C790" s="8" t="s">
        <v>1522</v>
      </c>
      <c r="D790" s="8" t="s">
        <v>2252</v>
      </c>
      <c r="E790" s="5" t="s">
        <v>230</v>
      </c>
      <c r="F790" s="53" t="s">
        <v>583</v>
      </c>
      <c r="G790" s="79" t="s">
        <v>34</v>
      </c>
      <c r="H790" s="79"/>
      <c r="I790" s="5" t="s">
        <v>2344</v>
      </c>
      <c r="J790" s="5" t="s">
        <v>2345</v>
      </c>
      <c r="K790" s="35">
        <v>64</v>
      </c>
      <c r="L790" s="10">
        <v>600</v>
      </c>
      <c r="M790" s="6"/>
      <c r="N790" s="1"/>
      <c r="O790" t="str">
        <f t="shared" si="49"/>
        <v>A</v>
      </c>
      <c r="Q790" s="44" t="str">
        <f t="shared" si="50"/>
        <v>04/10/2498</v>
      </c>
      <c r="R790" s="45">
        <f t="shared" si="51"/>
        <v>20366</v>
      </c>
      <c r="S790" s="46">
        <f t="shared" si="48"/>
        <v>64</v>
      </c>
    </row>
    <row r="791" spans="1:19" ht="20.100000000000001" customHeight="1" x14ac:dyDescent="0.2">
      <c r="A791" s="5">
        <v>782</v>
      </c>
      <c r="B791" s="8" t="s">
        <v>23</v>
      </c>
      <c r="C791" s="8" t="s">
        <v>2346</v>
      </c>
      <c r="D791" s="8" t="s">
        <v>2347</v>
      </c>
      <c r="E791" s="5" t="s">
        <v>118</v>
      </c>
      <c r="F791" s="53" t="s">
        <v>583</v>
      </c>
      <c r="G791" s="79" t="s">
        <v>34</v>
      </c>
      <c r="H791" s="79"/>
      <c r="I791" s="5" t="s">
        <v>2348</v>
      </c>
      <c r="J791" s="5" t="s">
        <v>2349</v>
      </c>
      <c r="K791" s="35">
        <v>62</v>
      </c>
      <c r="L791" s="10">
        <v>600</v>
      </c>
      <c r="M791" s="6"/>
      <c r="N791" s="1"/>
      <c r="O791" t="str">
        <f t="shared" si="49"/>
        <v>A</v>
      </c>
      <c r="Q791" s="44" t="str">
        <f t="shared" si="50"/>
        <v>09/04/2501</v>
      </c>
      <c r="R791" s="45">
        <f t="shared" si="51"/>
        <v>21284</v>
      </c>
      <c r="S791" s="46">
        <f t="shared" si="48"/>
        <v>62</v>
      </c>
    </row>
    <row r="792" spans="1:19" ht="20.100000000000001" customHeight="1" x14ac:dyDescent="0.2">
      <c r="A792" s="5">
        <v>783</v>
      </c>
      <c r="B792" s="8" t="s">
        <v>144</v>
      </c>
      <c r="C792" s="8" t="s">
        <v>2350</v>
      </c>
      <c r="D792" s="8" t="s">
        <v>2351</v>
      </c>
      <c r="E792" s="5" t="s">
        <v>2352</v>
      </c>
      <c r="F792" s="53" t="s">
        <v>583</v>
      </c>
      <c r="G792" s="79" t="s">
        <v>34</v>
      </c>
      <c r="H792" s="79"/>
      <c r="I792" s="5" t="s">
        <v>2353</v>
      </c>
      <c r="J792" s="5" t="s">
        <v>2354</v>
      </c>
      <c r="K792" s="35">
        <v>61</v>
      </c>
      <c r="L792" s="10">
        <v>600</v>
      </c>
      <c r="M792" s="6"/>
      <c r="N792" s="1"/>
      <c r="O792" t="str">
        <f t="shared" si="49"/>
        <v>A</v>
      </c>
      <c r="Q792" s="44" t="str">
        <f t="shared" si="50"/>
        <v>19/04/2502</v>
      </c>
      <c r="R792" s="45">
        <f t="shared" si="51"/>
        <v>21659</v>
      </c>
      <c r="S792" s="46">
        <f t="shared" si="48"/>
        <v>61</v>
      </c>
    </row>
    <row r="793" spans="1:19" ht="20.100000000000001" customHeight="1" x14ac:dyDescent="0.2">
      <c r="A793" s="5">
        <v>784</v>
      </c>
      <c r="B793" s="8" t="s">
        <v>15</v>
      </c>
      <c r="C793" s="8" t="s">
        <v>2355</v>
      </c>
      <c r="D793" s="8" t="s">
        <v>2356</v>
      </c>
      <c r="E793" s="5" t="s">
        <v>175</v>
      </c>
      <c r="F793" s="53" t="s">
        <v>583</v>
      </c>
      <c r="G793" s="79" t="s">
        <v>34</v>
      </c>
      <c r="H793" s="79"/>
      <c r="I793" s="5" t="s">
        <v>2357</v>
      </c>
      <c r="J793" s="5" t="s">
        <v>2358</v>
      </c>
      <c r="K793" s="35">
        <v>60</v>
      </c>
      <c r="L793" s="10">
        <v>600</v>
      </c>
      <c r="M793" s="6"/>
      <c r="N793" s="1"/>
      <c r="O793" t="str">
        <f t="shared" si="49"/>
        <v>A</v>
      </c>
      <c r="Q793" s="44" t="str">
        <f t="shared" si="50"/>
        <v>25/03/2503</v>
      </c>
      <c r="R793" s="45">
        <f t="shared" si="51"/>
        <v>22000</v>
      </c>
      <c r="S793" s="46">
        <f t="shared" si="48"/>
        <v>60</v>
      </c>
    </row>
    <row r="794" spans="1:19" ht="20.100000000000001" customHeight="1" x14ac:dyDescent="0.2">
      <c r="A794" s="5">
        <v>785</v>
      </c>
      <c r="B794" s="8" t="s">
        <v>23</v>
      </c>
      <c r="C794" s="8" t="s">
        <v>1903</v>
      </c>
      <c r="D794" s="8" t="s">
        <v>2088</v>
      </c>
      <c r="E794" s="5" t="s">
        <v>522</v>
      </c>
      <c r="F794" s="53" t="s">
        <v>583</v>
      </c>
      <c r="G794" s="79" t="s">
        <v>34</v>
      </c>
      <c r="H794" s="79"/>
      <c r="I794" s="5" t="s">
        <v>2359</v>
      </c>
      <c r="J794" s="5" t="s">
        <v>171</v>
      </c>
      <c r="K794" s="35">
        <v>87</v>
      </c>
      <c r="L794" s="10">
        <v>800</v>
      </c>
      <c r="M794" s="6"/>
      <c r="N794" s="1"/>
      <c r="O794" t="str">
        <f t="shared" si="49"/>
        <v>C</v>
      </c>
      <c r="Q794" s="44" t="str">
        <f t="shared" si="50"/>
        <v>01/01/2476</v>
      </c>
      <c r="R794" s="45">
        <f t="shared" si="51"/>
        <v>12055</v>
      </c>
      <c r="S794" s="46">
        <f t="shared" si="48"/>
        <v>87</v>
      </c>
    </row>
    <row r="795" spans="1:19" ht="20.100000000000001" customHeight="1" x14ac:dyDescent="0.2">
      <c r="A795" s="5">
        <v>786</v>
      </c>
      <c r="B795" s="8" t="s">
        <v>15</v>
      </c>
      <c r="C795" s="8" t="s">
        <v>1553</v>
      </c>
      <c r="D795" s="8" t="s">
        <v>2360</v>
      </c>
      <c r="E795" s="5" t="s">
        <v>2139</v>
      </c>
      <c r="F795" s="53" t="s">
        <v>583</v>
      </c>
      <c r="G795" s="79" t="s">
        <v>34</v>
      </c>
      <c r="H795" s="79"/>
      <c r="I795" s="5" t="s">
        <v>2361</v>
      </c>
      <c r="J795" s="5" t="s">
        <v>2362</v>
      </c>
      <c r="K795" s="35">
        <v>76</v>
      </c>
      <c r="L795" s="10">
        <v>700</v>
      </c>
      <c r="M795" s="6"/>
      <c r="N795" s="1"/>
      <c r="O795" t="str">
        <f t="shared" si="49"/>
        <v>B</v>
      </c>
      <c r="Q795" s="44" t="str">
        <f t="shared" si="50"/>
        <v>12/08/2487</v>
      </c>
      <c r="R795" s="45">
        <f t="shared" si="51"/>
        <v>16296</v>
      </c>
      <c r="S795" s="46">
        <f t="shared" si="48"/>
        <v>76</v>
      </c>
    </row>
    <row r="796" spans="1:19" ht="20.100000000000001" customHeight="1" x14ac:dyDescent="0.2">
      <c r="A796" s="5">
        <v>787</v>
      </c>
      <c r="B796" s="8" t="s">
        <v>23</v>
      </c>
      <c r="C796" s="8" t="s">
        <v>2363</v>
      </c>
      <c r="D796" s="8" t="s">
        <v>2234</v>
      </c>
      <c r="E796" s="5" t="s">
        <v>836</v>
      </c>
      <c r="F796" s="53" t="s">
        <v>583</v>
      </c>
      <c r="G796" s="79" t="s">
        <v>34</v>
      </c>
      <c r="H796" s="79"/>
      <c r="I796" s="5" t="s">
        <v>2364</v>
      </c>
      <c r="J796" s="5" t="s">
        <v>153</v>
      </c>
      <c r="K796" s="35">
        <v>76</v>
      </c>
      <c r="L796" s="10">
        <v>700</v>
      </c>
      <c r="M796" s="6"/>
      <c r="N796" s="1"/>
      <c r="O796" t="str">
        <f t="shared" si="49"/>
        <v>B</v>
      </c>
      <c r="Q796" s="44" t="str">
        <f t="shared" si="50"/>
        <v>01/01/2487</v>
      </c>
      <c r="R796" s="45">
        <f t="shared" si="51"/>
        <v>16072</v>
      </c>
      <c r="S796" s="46">
        <f t="shared" si="48"/>
        <v>76</v>
      </c>
    </row>
    <row r="797" spans="1:19" ht="20.100000000000001" customHeight="1" x14ac:dyDescent="0.2">
      <c r="A797" s="5">
        <v>788</v>
      </c>
      <c r="B797" s="8" t="s">
        <v>23</v>
      </c>
      <c r="C797" s="8" t="s">
        <v>786</v>
      </c>
      <c r="D797" s="8" t="s">
        <v>992</v>
      </c>
      <c r="E797" s="5" t="s">
        <v>78</v>
      </c>
      <c r="F797" s="53" t="s">
        <v>583</v>
      </c>
      <c r="G797" s="79" t="s">
        <v>34</v>
      </c>
      <c r="H797" s="79"/>
      <c r="I797" s="5" t="s">
        <v>2365</v>
      </c>
      <c r="J797" s="5" t="s">
        <v>174</v>
      </c>
      <c r="K797" s="35">
        <v>81</v>
      </c>
      <c r="L797" s="10">
        <v>800</v>
      </c>
      <c r="M797" s="6"/>
      <c r="N797" s="1"/>
      <c r="O797" t="str">
        <f t="shared" si="49"/>
        <v>C</v>
      </c>
      <c r="Q797" s="44" t="str">
        <f t="shared" si="50"/>
        <v>01/01/2482</v>
      </c>
      <c r="R797" s="45">
        <f t="shared" si="51"/>
        <v>14246</v>
      </c>
      <c r="S797" s="46">
        <f t="shared" si="48"/>
        <v>81</v>
      </c>
    </row>
    <row r="798" spans="1:19" s="69" customFormat="1" ht="20.100000000000001" customHeight="1" x14ac:dyDescent="0.2">
      <c r="A798" s="58">
        <v>789</v>
      </c>
      <c r="B798" s="56" t="s">
        <v>23</v>
      </c>
      <c r="C798" s="56" t="s">
        <v>2366</v>
      </c>
      <c r="D798" s="56" t="s">
        <v>2252</v>
      </c>
      <c r="E798" s="58" t="s">
        <v>143</v>
      </c>
      <c r="F798" s="57" t="s">
        <v>583</v>
      </c>
      <c r="G798" s="82" t="s">
        <v>34</v>
      </c>
      <c r="H798" s="82"/>
      <c r="I798" s="58" t="s">
        <v>2367</v>
      </c>
      <c r="J798" s="58" t="s">
        <v>1206</v>
      </c>
      <c r="K798" s="59"/>
      <c r="L798" s="60"/>
      <c r="M798" s="61" t="s">
        <v>2600</v>
      </c>
      <c r="N798" s="68"/>
      <c r="O798" t="str">
        <f t="shared" si="49"/>
        <v>เสียชีวิต</v>
      </c>
      <c r="Q798" s="44" t="str">
        <f t="shared" si="50"/>
        <v>01/01/2478</v>
      </c>
      <c r="R798" s="45">
        <f t="shared" si="51"/>
        <v>12785</v>
      </c>
      <c r="S798" s="46"/>
    </row>
    <row r="799" spans="1:19" ht="20.100000000000001" customHeight="1" x14ac:dyDescent="0.2">
      <c r="A799" s="5">
        <v>790</v>
      </c>
      <c r="B799" s="8" t="s">
        <v>23</v>
      </c>
      <c r="C799" s="8" t="s">
        <v>793</v>
      </c>
      <c r="D799" s="8" t="s">
        <v>2125</v>
      </c>
      <c r="E799" s="5" t="s">
        <v>351</v>
      </c>
      <c r="F799" s="53" t="s">
        <v>583</v>
      </c>
      <c r="G799" s="79" t="s">
        <v>34</v>
      </c>
      <c r="H799" s="79"/>
      <c r="I799" s="5" t="s">
        <v>2368</v>
      </c>
      <c r="J799" s="5" t="s">
        <v>61</v>
      </c>
      <c r="K799" s="35">
        <v>82</v>
      </c>
      <c r="L799" s="10">
        <v>800</v>
      </c>
      <c r="M799" s="6"/>
      <c r="N799" s="1"/>
      <c r="O799" t="str">
        <f t="shared" si="49"/>
        <v>C</v>
      </c>
      <c r="Q799" s="44" t="str">
        <f t="shared" si="50"/>
        <v>01/01/2481</v>
      </c>
      <c r="R799" s="45">
        <f t="shared" si="51"/>
        <v>13881</v>
      </c>
      <c r="S799" s="46">
        <f t="shared" si="48"/>
        <v>82</v>
      </c>
    </row>
    <row r="800" spans="1:19" ht="20.100000000000001" customHeight="1" x14ac:dyDescent="0.2">
      <c r="A800" s="5">
        <v>791</v>
      </c>
      <c r="B800" s="8" t="s">
        <v>144</v>
      </c>
      <c r="C800" s="8" t="s">
        <v>793</v>
      </c>
      <c r="D800" s="8" t="s">
        <v>44</v>
      </c>
      <c r="E800" s="5" t="s">
        <v>734</v>
      </c>
      <c r="F800" s="53" t="s">
        <v>583</v>
      </c>
      <c r="G800" s="79" t="s">
        <v>34</v>
      </c>
      <c r="H800" s="79"/>
      <c r="I800" s="5" t="s">
        <v>2369</v>
      </c>
      <c r="J800" s="5" t="s">
        <v>61</v>
      </c>
      <c r="K800" s="35">
        <v>82</v>
      </c>
      <c r="L800" s="10">
        <v>800</v>
      </c>
      <c r="M800" s="6"/>
      <c r="N800" s="1"/>
      <c r="O800" t="str">
        <f t="shared" si="49"/>
        <v>C</v>
      </c>
      <c r="Q800" s="44" t="str">
        <f t="shared" si="50"/>
        <v>01/01/2481</v>
      </c>
      <c r="R800" s="45">
        <f t="shared" si="51"/>
        <v>13881</v>
      </c>
      <c r="S800" s="46">
        <f t="shared" si="48"/>
        <v>82</v>
      </c>
    </row>
    <row r="801" spans="1:19" ht="20.100000000000001" customHeight="1" x14ac:dyDescent="0.2">
      <c r="A801" s="5">
        <v>792</v>
      </c>
      <c r="B801" s="8" t="s">
        <v>23</v>
      </c>
      <c r="C801" s="8" t="s">
        <v>2370</v>
      </c>
      <c r="D801" s="8" t="s">
        <v>2371</v>
      </c>
      <c r="E801" s="5" t="s">
        <v>240</v>
      </c>
      <c r="F801" s="53" t="s">
        <v>583</v>
      </c>
      <c r="G801" s="79" t="s">
        <v>34</v>
      </c>
      <c r="H801" s="79"/>
      <c r="I801" s="5" t="s">
        <v>2372</v>
      </c>
      <c r="J801" s="5" t="s">
        <v>555</v>
      </c>
      <c r="K801" s="35">
        <v>83</v>
      </c>
      <c r="L801" s="10">
        <v>800</v>
      </c>
      <c r="M801" s="6"/>
      <c r="N801" s="1"/>
      <c r="O801" t="str">
        <f t="shared" si="49"/>
        <v>C</v>
      </c>
      <c r="Q801" s="44" t="str">
        <f t="shared" si="50"/>
        <v>01/01/2480</v>
      </c>
      <c r="R801" s="45">
        <f t="shared" si="51"/>
        <v>13516</v>
      </c>
      <c r="S801" s="46">
        <f t="shared" si="48"/>
        <v>83</v>
      </c>
    </row>
    <row r="802" spans="1:19" ht="20.100000000000001" customHeight="1" x14ac:dyDescent="0.2">
      <c r="A802" s="5">
        <v>793</v>
      </c>
      <c r="B802" s="8" t="s">
        <v>15</v>
      </c>
      <c r="C802" s="8" t="s">
        <v>801</v>
      </c>
      <c r="D802" s="8" t="s">
        <v>2159</v>
      </c>
      <c r="E802" s="5" t="s">
        <v>192</v>
      </c>
      <c r="F802" s="53" t="s">
        <v>583</v>
      </c>
      <c r="G802" s="79" t="s">
        <v>34</v>
      </c>
      <c r="H802" s="79"/>
      <c r="I802" s="5" t="s">
        <v>2373</v>
      </c>
      <c r="J802" s="5" t="s">
        <v>1301</v>
      </c>
      <c r="K802" s="35">
        <v>75</v>
      </c>
      <c r="L802" s="10">
        <v>700</v>
      </c>
      <c r="M802" s="6"/>
      <c r="N802" s="1"/>
      <c r="O802" t="str">
        <f t="shared" si="49"/>
        <v>B</v>
      </c>
      <c r="Q802" s="44" t="str">
        <f t="shared" si="50"/>
        <v>01/01/2488</v>
      </c>
      <c r="R802" s="45">
        <f t="shared" si="51"/>
        <v>16438</v>
      </c>
      <c r="S802" s="46">
        <f t="shared" si="48"/>
        <v>75</v>
      </c>
    </row>
    <row r="803" spans="1:19" ht="20.100000000000001" customHeight="1" x14ac:dyDescent="0.2">
      <c r="A803" s="5">
        <v>794</v>
      </c>
      <c r="B803" s="8" t="s">
        <v>144</v>
      </c>
      <c r="C803" s="8" t="s">
        <v>801</v>
      </c>
      <c r="D803" s="8" t="s">
        <v>44</v>
      </c>
      <c r="E803" s="5" t="s">
        <v>112</v>
      </c>
      <c r="F803" s="53" t="s">
        <v>583</v>
      </c>
      <c r="G803" s="79" t="s">
        <v>34</v>
      </c>
      <c r="H803" s="79"/>
      <c r="I803" s="5" t="s">
        <v>2374</v>
      </c>
      <c r="J803" s="5" t="s">
        <v>108</v>
      </c>
      <c r="K803" s="35">
        <v>73</v>
      </c>
      <c r="L803" s="10">
        <v>700</v>
      </c>
      <c r="M803" s="6"/>
      <c r="N803" s="1"/>
      <c r="O803" t="str">
        <f t="shared" si="49"/>
        <v>B</v>
      </c>
      <c r="Q803" s="44" t="str">
        <f t="shared" si="50"/>
        <v>01/01/2490</v>
      </c>
      <c r="R803" s="45">
        <f t="shared" si="51"/>
        <v>17168</v>
      </c>
      <c r="S803" s="46">
        <f t="shared" si="48"/>
        <v>73</v>
      </c>
    </row>
    <row r="804" spans="1:19" ht="20.100000000000001" customHeight="1" x14ac:dyDescent="0.2">
      <c r="A804" s="5">
        <v>795</v>
      </c>
      <c r="B804" s="8" t="s">
        <v>15</v>
      </c>
      <c r="C804" s="8" t="s">
        <v>2375</v>
      </c>
      <c r="D804" s="8" t="s">
        <v>44</v>
      </c>
      <c r="E804" s="5" t="s">
        <v>112</v>
      </c>
      <c r="F804" s="53" t="s">
        <v>583</v>
      </c>
      <c r="G804" s="79" t="s">
        <v>34</v>
      </c>
      <c r="H804" s="79"/>
      <c r="I804" s="5" t="s">
        <v>2376</v>
      </c>
      <c r="J804" s="5" t="s">
        <v>153</v>
      </c>
      <c r="K804" s="35">
        <v>76</v>
      </c>
      <c r="L804" s="10">
        <v>700</v>
      </c>
      <c r="M804" s="6"/>
      <c r="N804" s="1"/>
      <c r="O804" t="str">
        <f t="shared" si="49"/>
        <v>B</v>
      </c>
      <c r="Q804" s="44" t="str">
        <f t="shared" si="50"/>
        <v>01/01/2487</v>
      </c>
      <c r="R804" s="45">
        <f t="shared" si="51"/>
        <v>16072</v>
      </c>
      <c r="S804" s="46">
        <f t="shared" si="48"/>
        <v>76</v>
      </c>
    </row>
    <row r="805" spans="1:19" ht="20.100000000000001" customHeight="1" x14ac:dyDescent="0.2">
      <c r="A805" s="5">
        <v>796</v>
      </c>
      <c r="B805" s="8" t="s">
        <v>15</v>
      </c>
      <c r="C805" s="8" t="s">
        <v>2377</v>
      </c>
      <c r="D805" s="8" t="s">
        <v>572</v>
      </c>
      <c r="E805" s="5" t="s">
        <v>95</v>
      </c>
      <c r="F805" s="53" t="s">
        <v>583</v>
      </c>
      <c r="G805" s="79" t="s">
        <v>34</v>
      </c>
      <c r="H805" s="79"/>
      <c r="I805" s="5" t="s">
        <v>2378</v>
      </c>
      <c r="J805" s="5" t="s">
        <v>2379</v>
      </c>
      <c r="K805" s="35">
        <v>60</v>
      </c>
      <c r="L805" s="10">
        <v>600</v>
      </c>
      <c r="M805" s="6"/>
      <c r="N805" s="1"/>
      <c r="O805" t="str">
        <f t="shared" si="49"/>
        <v>A</v>
      </c>
      <c r="Q805" s="44" t="str">
        <f t="shared" si="50"/>
        <v>10/02/2503</v>
      </c>
      <c r="R805" s="45">
        <f t="shared" si="51"/>
        <v>21956</v>
      </c>
      <c r="S805" s="46">
        <f t="shared" si="48"/>
        <v>60</v>
      </c>
    </row>
    <row r="806" spans="1:19" ht="20.100000000000001" customHeight="1" x14ac:dyDescent="0.2">
      <c r="A806" s="5">
        <v>797</v>
      </c>
      <c r="B806" s="8" t="s">
        <v>15</v>
      </c>
      <c r="C806" s="8" t="s">
        <v>815</v>
      </c>
      <c r="D806" s="8" t="s">
        <v>2281</v>
      </c>
      <c r="E806" s="5" t="s">
        <v>75</v>
      </c>
      <c r="F806" s="53" t="s">
        <v>583</v>
      </c>
      <c r="G806" s="79" t="s">
        <v>34</v>
      </c>
      <c r="H806" s="79"/>
      <c r="I806" s="5" t="s">
        <v>2380</v>
      </c>
      <c r="J806" s="5" t="s">
        <v>224</v>
      </c>
      <c r="K806" s="35">
        <v>68</v>
      </c>
      <c r="L806" s="10">
        <v>600</v>
      </c>
      <c r="M806" s="6"/>
      <c r="N806" s="1"/>
      <c r="O806" t="str">
        <f t="shared" si="49"/>
        <v>A</v>
      </c>
      <c r="Q806" s="44" t="str">
        <f t="shared" si="50"/>
        <v>01/01/2495</v>
      </c>
      <c r="R806" s="45">
        <f t="shared" si="51"/>
        <v>18994</v>
      </c>
      <c r="S806" s="46">
        <f t="shared" si="48"/>
        <v>68</v>
      </c>
    </row>
    <row r="807" spans="1:19" ht="20.100000000000001" customHeight="1" x14ac:dyDescent="0.2">
      <c r="A807" s="5">
        <v>798</v>
      </c>
      <c r="B807" s="8" t="s">
        <v>23</v>
      </c>
      <c r="C807" s="8" t="s">
        <v>815</v>
      </c>
      <c r="D807" s="8" t="s">
        <v>2381</v>
      </c>
      <c r="E807" s="5" t="s">
        <v>246</v>
      </c>
      <c r="F807" s="53" t="s">
        <v>583</v>
      </c>
      <c r="G807" s="79" t="s">
        <v>34</v>
      </c>
      <c r="H807" s="79"/>
      <c r="I807" s="5" t="s">
        <v>2382</v>
      </c>
      <c r="J807" s="5" t="s">
        <v>214</v>
      </c>
      <c r="K807" s="35">
        <v>90</v>
      </c>
      <c r="L807" s="10">
        <v>1000</v>
      </c>
      <c r="M807" s="6"/>
      <c r="N807" s="1"/>
      <c r="O807" t="str">
        <f t="shared" si="49"/>
        <v>D</v>
      </c>
      <c r="Q807" s="44" t="str">
        <f t="shared" si="50"/>
        <v>01/01/2473</v>
      </c>
      <c r="R807" s="45">
        <f t="shared" si="51"/>
        <v>10959</v>
      </c>
      <c r="S807" s="46">
        <f t="shared" si="48"/>
        <v>90</v>
      </c>
    </row>
    <row r="808" spans="1:19" ht="20.100000000000001" customHeight="1" x14ac:dyDescent="0.2">
      <c r="A808" s="5">
        <v>799</v>
      </c>
      <c r="B808" s="8" t="s">
        <v>23</v>
      </c>
      <c r="C808" s="8" t="s">
        <v>2383</v>
      </c>
      <c r="D808" s="8" t="s">
        <v>2384</v>
      </c>
      <c r="E808" s="5" t="s">
        <v>1835</v>
      </c>
      <c r="F808" s="53" t="s">
        <v>583</v>
      </c>
      <c r="G808" s="79" t="s">
        <v>34</v>
      </c>
      <c r="H808" s="79"/>
      <c r="I808" s="5" t="s">
        <v>2385</v>
      </c>
      <c r="J808" s="5" t="s">
        <v>2386</v>
      </c>
      <c r="K808" s="35">
        <v>63</v>
      </c>
      <c r="L808" s="10">
        <v>600</v>
      </c>
      <c r="M808" s="6"/>
      <c r="N808" s="1"/>
      <c r="O808" t="str">
        <f t="shared" si="49"/>
        <v>A</v>
      </c>
      <c r="Q808" s="44" t="str">
        <f t="shared" si="50"/>
        <v>05/12/2499</v>
      </c>
      <c r="R808" s="45">
        <f t="shared" si="51"/>
        <v>20794</v>
      </c>
      <c r="S808" s="46">
        <f t="shared" si="48"/>
        <v>63</v>
      </c>
    </row>
    <row r="809" spans="1:19" ht="20.100000000000001" customHeight="1" x14ac:dyDescent="0.2">
      <c r="A809" s="5">
        <v>800</v>
      </c>
      <c r="B809" s="8" t="s">
        <v>23</v>
      </c>
      <c r="C809" s="8" t="s">
        <v>2387</v>
      </c>
      <c r="D809" s="8" t="s">
        <v>2100</v>
      </c>
      <c r="E809" s="5" t="s">
        <v>121</v>
      </c>
      <c r="F809" s="53" t="s">
        <v>583</v>
      </c>
      <c r="G809" s="79" t="s">
        <v>34</v>
      </c>
      <c r="H809" s="79"/>
      <c r="I809" s="5" t="s">
        <v>2388</v>
      </c>
      <c r="J809" s="5" t="s">
        <v>2389</v>
      </c>
      <c r="K809" s="35">
        <v>74</v>
      </c>
      <c r="L809" s="10">
        <v>700</v>
      </c>
      <c r="M809" s="6"/>
      <c r="N809" s="1"/>
      <c r="O809" t="str">
        <f t="shared" si="49"/>
        <v>B</v>
      </c>
      <c r="Q809" s="44" t="str">
        <f t="shared" si="50"/>
        <v>16/07/2489</v>
      </c>
      <c r="R809" s="45">
        <f t="shared" si="51"/>
        <v>16999</v>
      </c>
      <c r="S809" s="46">
        <f t="shared" si="48"/>
        <v>74</v>
      </c>
    </row>
    <row r="810" spans="1:19" ht="20.100000000000001" customHeight="1" x14ac:dyDescent="0.2">
      <c r="A810" s="5">
        <v>801</v>
      </c>
      <c r="B810" s="8" t="s">
        <v>15</v>
      </c>
      <c r="C810" s="8" t="s">
        <v>2390</v>
      </c>
      <c r="D810" s="8" t="s">
        <v>1013</v>
      </c>
      <c r="E810" s="5" t="s">
        <v>320</v>
      </c>
      <c r="F810" s="53" t="s">
        <v>583</v>
      </c>
      <c r="G810" s="79" t="s">
        <v>34</v>
      </c>
      <c r="H810" s="79"/>
      <c r="I810" s="5" t="s">
        <v>2391</v>
      </c>
      <c r="J810" s="5" t="s">
        <v>2392</v>
      </c>
      <c r="K810" s="35">
        <v>63</v>
      </c>
      <c r="L810" s="10">
        <v>600</v>
      </c>
      <c r="M810" s="6"/>
      <c r="N810" s="1"/>
      <c r="O810" t="str">
        <f t="shared" si="49"/>
        <v>A</v>
      </c>
      <c r="Q810" s="44" t="str">
        <f t="shared" si="50"/>
        <v>30/01/2500</v>
      </c>
      <c r="R810" s="45">
        <f t="shared" si="51"/>
        <v>20850</v>
      </c>
      <c r="S810" s="46">
        <f t="shared" si="48"/>
        <v>63</v>
      </c>
    </row>
    <row r="811" spans="1:19" ht="20.100000000000001" customHeight="1" x14ac:dyDescent="0.2">
      <c r="A811" s="5">
        <v>802</v>
      </c>
      <c r="B811" s="8" t="s">
        <v>23</v>
      </c>
      <c r="C811" s="8" t="s">
        <v>1636</v>
      </c>
      <c r="D811" s="8" t="s">
        <v>44</v>
      </c>
      <c r="E811" s="5" t="s">
        <v>201</v>
      </c>
      <c r="F811" s="53" t="s">
        <v>583</v>
      </c>
      <c r="G811" s="79" t="s">
        <v>34</v>
      </c>
      <c r="H811" s="79"/>
      <c r="I811" s="5" t="s">
        <v>2393</v>
      </c>
      <c r="J811" s="5" t="s">
        <v>1193</v>
      </c>
      <c r="K811" s="35">
        <v>63</v>
      </c>
      <c r="L811" s="10">
        <v>600</v>
      </c>
      <c r="M811" s="6"/>
      <c r="N811" s="1"/>
      <c r="O811" t="str">
        <f t="shared" si="49"/>
        <v>A</v>
      </c>
      <c r="Q811" s="44" t="str">
        <f t="shared" si="50"/>
        <v>20/12/2499</v>
      </c>
      <c r="R811" s="45">
        <f t="shared" si="51"/>
        <v>20809</v>
      </c>
      <c r="S811" s="46">
        <f t="shared" si="48"/>
        <v>63</v>
      </c>
    </row>
    <row r="812" spans="1:19" ht="20.100000000000001" customHeight="1" x14ac:dyDescent="0.2">
      <c r="A812" s="5">
        <v>803</v>
      </c>
      <c r="B812" s="8" t="s">
        <v>23</v>
      </c>
      <c r="C812" s="8" t="s">
        <v>2394</v>
      </c>
      <c r="D812" s="8" t="s">
        <v>2239</v>
      </c>
      <c r="E812" s="5" t="s">
        <v>164</v>
      </c>
      <c r="F812" s="53" t="s">
        <v>583</v>
      </c>
      <c r="G812" s="79" t="s">
        <v>34</v>
      </c>
      <c r="H812" s="79"/>
      <c r="I812" s="5" t="s">
        <v>2395</v>
      </c>
      <c r="J812" s="5" t="s">
        <v>2396</v>
      </c>
      <c r="K812" s="35">
        <v>86</v>
      </c>
      <c r="L812" s="10">
        <v>800</v>
      </c>
      <c r="M812" s="6"/>
      <c r="N812" s="1"/>
      <c r="O812" t="str">
        <f t="shared" si="49"/>
        <v>C</v>
      </c>
      <c r="Q812" s="44" t="str">
        <f t="shared" si="50"/>
        <v>08/09/2477</v>
      </c>
      <c r="R812" s="45">
        <f t="shared" si="51"/>
        <v>12670</v>
      </c>
      <c r="S812" s="46">
        <f t="shared" si="48"/>
        <v>86</v>
      </c>
    </row>
    <row r="813" spans="1:19" ht="18" customHeight="1" x14ac:dyDescent="0.2">
      <c r="A813" s="6"/>
      <c r="B813" s="8"/>
      <c r="C813" s="8"/>
      <c r="D813" s="8"/>
      <c r="E813" s="6"/>
      <c r="F813" s="6"/>
      <c r="G813" s="38"/>
      <c r="H813" s="37"/>
      <c r="I813" s="6"/>
      <c r="J813" s="6"/>
      <c r="K813" s="6"/>
      <c r="L813" s="6"/>
      <c r="M813" s="6"/>
      <c r="N813" s="1"/>
      <c r="Q813" s="44"/>
      <c r="R813" s="45"/>
      <c r="S813" s="46"/>
    </row>
    <row r="814" spans="1:19" ht="24.95" customHeight="1" x14ac:dyDescent="0.2">
      <c r="A814" s="78" t="s">
        <v>2397</v>
      </c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1"/>
      <c r="Q814" s="44"/>
      <c r="R814" s="45"/>
      <c r="S814" s="46"/>
    </row>
    <row r="815" spans="1:19" ht="20.100000000000001" customHeight="1" x14ac:dyDescent="0.2">
      <c r="A815" s="5" t="s">
        <v>5</v>
      </c>
      <c r="B815" s="83" t="s">
        <v>6</v>
      </c>
      <c r="C815" s="83"/>
      <c r="D815" s="84"/>
      <c r="E815" s="5" t="s">
        <v>7</v>
      </c>
      <c r="F815" s="53" t="s">
        <v>8</v>
      </c>
      <c r="G815" s="79" t="s">
        <v>9</v>
      </c>
      <c r="H815" s="79"/>
      <c r="I815" s="5" t="s">
        <v>10</v>
      </c>
      <c r="J815" s="5" t="s">
        <v>11</v>
      </c>
      <c r="K815" s="5" t="s">
        <v>12</v>
      </c>
      <c r="L815" s="5" t="s">
        <v>13</v>
      </c>
      <c r="M815" s="5" t="s">
        <v>14</v>
      </c>
      <c r="N815" s="1"/>
      <c r="Q815" s="44" t="str">
        <f t="shared" si="50"/>
        <v>วันเกิด</v>
      </c>
      <c r="R815" s="45" t="s">
        <v>11</v>
      </c>
      <c r="S815" s="46" t="s">
        <v>12</v>
      </c>
    </row>
    <row r="816" spans="1:19" ht="20.100000000000001" customHeight="1" x14ac:dyDescent="0.2">
      <c r="A816" s="5">
        <v>1</v>
      </c>
      <c r="B816" s="8" t="s">
        <v>15</v>
      </c>
      <c r="C816" s="8" t="s">
        <v>2398</v>
      </c>
      <c r="D816" s="8" t="s">
        <v>269</v>
      </c>
      <c r="E816" s="5" t="s">
        <v>22</v>
      </c>
      <c r="F816" s="53" t="s">
        <v>27</v>
      </c>
      <c r="G816" s="79" t="s">
        <v>2399</v>
      </c>
      <c r="H816" s="79"/>
      <c r="I816" s="5" t="s">
        <v>2400</v>
      </c>
      <c r="J816" s="5" t="s">
        <v>2401</v>
      </c>
      <c r="K816" s="35">
        <v>60</v>
      </c>
      <c r="L816" s="10">
        <v>600</v>
      </c>
      <c r="M816" s="6"/>
      <c r="N816" s="1"/>
      <c r="O816" t="str">
        <f t="shared" si="49"/>
        <v>A</v>
      </c>
      <c r="Q816" s="44" t="str">
        <f t="shared" si="50"/>
        <v>25/04/2504</v>
      </c>
      <c r="R816" s="45">
        <f t="shared" si="51"/>
        <v>22396</v>
      </c>
      <c r="S816" s="46">
        <f t="shared" ref="S816:S847" si="52">DATEDIF(R816,$R$1,"y")</f>
        <v>59</v>
      </c>
    </row>
    <row r="817" spans="1:19" ht="20.100000000000001" customHeight="1" x14ac:dyDescent="0.2">
      <c r="A817" s="5">
        <v>2</v>
      </c>
      <c r="B817" s="8" t="s">
        <v>23</v>
      </c>
      <c r="C817" s="8" t="s">
        <v>2402</v>
      </c>
      <c r="D817" s="8" t="s">
        <v>2403</v>
      </c>
      <c r="E817" s="5" t="s">
        <v>982</v>
      </c>
      <c r="F817" s="53" t="s">
        <v>27</v>
      </c>
      <c r="G817" s="79" t="s">
        <v>34</v>
      </c>
      <c r="H817" s="79"/>
      <c r="I817" s="5" t="s">
        <v>2404</v>
      </c>
      <c r="J817" s="5" t="s">
        <v>2405</v>
      </c>
      <c r="K817" s="35">
        <v>60</v>
      </c>
      <c r="L817" s="10">
        <v>600</v>
      </c>
      <c r="M817" s="6"/>
      <c r="N817" s="1"/>
      <c r="O817" t="str">
        <f t="shared" si="49"/>
        <v>A</v>
      </c>
      <c r="Q817" s="44" t="str">
        <f t="shared" si="50"/>
        <v>28/02/2504</v>
      </c>
      <c r="R817" s="45">
        <f t="shared" si="51"/>
        <v>22340</v>
      </c>
      <c r="S817" s="46">
        <f t="shared" si="52"/>
        <v>59</v>
      </c>
    </row>
    <row r="818" spans="1:19" ht="20.100000000000001" customHeight="1" x14ac:dyDescent="0.2">
      <c r="A818" s="5">
        <v>3</v>
      </c>
      <c r="B818" s="8" t="s">
        <v>23</v>
      </c>
      <c r="C818" s="8" t="s">
        <v>1016</v>
      </c>
      <c r="D818" s="8" t="s">
        <v>1504</v>
      </c>
      <c r="E818" s="5" t="s">
        <v>160</v>
      </c>
      <c r="F818" s="53" t="s">
        <v>27</v>
      </c>
      <c r="G818" s="79" t="s">
        <v>19</v>
      </c>
      <c r="H818" s="79"/>
      <c r="I818" s="5" t="s">
        <v>2406</v>
      </c>
      <c r="J818" s="5" t="s">
        <v>2407</v>
      </c>
      <c r="K818" s="35">
        <v>60</v>
      </c>
      <c r="L818" s="10">
        <v>600</v>
      </c>
      <c r="M818" s="6"/>
      <c r="N818" s="1"/>
      <c r="O818" t="str">
        <f t="shared" si="49"/>
        <v>A</v>
      </c>
      <c r="Q818" s="44" t="str">
        <f t="shared" si="50"/>
        <v>23/09/2503</v>
      </c>
      <c r="R818" s="45">
        <f t="shared" si="51"/>
        <v>22182</v>
      </c>
      <c r="S818" s="46">
        <f t="shared" si="52"/>
        <v>60</v>
      </c>
    </row>
    <row r="819" spans="1:19" ht="20.100000000000001" customHeight="1" x14ac:dyDescent="0.2">
      <c r="A819" s="5">
        <v>4</v>
      </c>
      <c r="B819" s="8" t="s">
        <v>23</v>
      </c>
      <c r="C819" s="8" t="s">
        <v>1054</v>
      </c>
      <c r="D819" s="8" t="s">
        <v>1887</v>
      </c>
      <c r="E819" s="5" t="s">
        <v>2408</v>
      </c>
      <c r="F819" s="53" t="s">
        <v>27</v>
      </c>
      <c r="G819" s="79" t="s">
        <v>19</v>
      </c>
      <c r="H819" s="79"/>
      <c r="I819" s="5" t="s">
        <v>2409</v>
      </c>
      <c r="J819" s="5" t="s">
        <v>2410</v>
      </c>
      <c r="K819" s="35">
        <v>81</v>
      </c>
      <c r="L819" s="10">
        <v>800</v>
      </c>
      <c r="M819" s="6"/>
      <c r="N819" s="1"/>
      <c r="O819" t="str">
        <f t="shared" si="49"/>
        <v>C</v>
      </c>
      <c r="Q819" s="44" t="str">
        <f t="shared" si="50"/>
        <v>24/05/2482</v>
      </c>
      <c r="R819" s="45">
        <f t="shared" si="51"/>
        <v>14389</v>
      </c>
      <c r="S819" s="46">
        <f t="shared" si="52"/>
        <v>81</v>
      </c>
    </row>
    <row r="820" spans="1:19" ht="20.100000000000001" customHeight="1" x14ac:dyDescent="0.2">
      <c r="A820" s="5">
        <v>5</v>
      </c>
      <c r="B820" s="8" t="s">
        <v>23</v>
      </c>
      <c r="C820" s="8" t="s">
        <v>260</v>
      </c>
      <c r="D820" s="8" t="s">
        <v>422</v>
      </c>
      <c r="E820" s="5" t="s">
        <v>279</v>
      </c>
      <c r="F820" s="53" t="s">
        <v>27</v>
      </c>
      <c r="G820" s="79" t="s">
        <v>34</v>
      </c>
      <c r="H820" s="79"/>
      <c r="I820" s="5" t="s">
        <v>2411</v>
      </c>
      <c r="J820" s="5" t="s">
        <v>2412</v>
      </c>
      <c r="K820" s="35">
        <v>60</v>
      </c>
      <c r="L820" s="10">
        <v>600</v>
      </c>
      <c r="M820" s="6"/>
      <c r="N820" s="1"/>
      <c r="O820" t="str">
        <f t="shared" si="49"/>
        <v>A</v>
      </c>
      <c r="Q820" s="44" t="str">
        <f t="shared" si="50"/>
        <v>22/05/2504</v>
      </c>
      <c r="R820" s="45">
        <f t="shared" si="51"/>
        <v>22423</v>
      </c>
      <c r="S820" s="46">
        <f t="shared" si="52"/>
        <v>59</v>
      </c>
    </row>
    <row r="821" spans="1:19" ht="20.100000000000001" customHeight="1" x14ac:dyDescent="0.2">
      <c r="A821" s="5">
        <v>6</v>
      </c>
      <c r="B821" s="8" t="s">
        <v>144</v>
      </c>
      <c r="C821" s="8" t="s">
        <v>2413</v>
      </c>
      <c r="D821" s="8" t="s">
        <v>465</v>
      </c>
      <c r="E821" s="5" t="s">
        <v>27</v>
      </c>
      <c r="F821" s="53" t="s">
        <v>27</v>
      </c>
      <c r="G821" s="79" t="s">
        <v>2414</v>
      </c>
      <c r="H821" s="79"/>
      <c r="I821" s="5" t="s">
        <v>2415</v>
      </c>
      <c r="J821" s="5" t="s">
        <v>2416</v>
      </c>
      <c r="K821" s="35">
        <v>60</v>
      </c>
      <c r="L821" s="10">
        <v>600</v>
      </c>
      <c r="M821" s="6"/>
      <c r="N821" s="1"/>
      <c r="O821" t="str">
        <f t="shared" si="49"/>
        <v>A</v>
      </c>
      <c r="Q821" s="44" t="str">
        <f t="shared" si="50"/>
        <v>14/07/2504</v>
      </c>
      <c r="R821" s="45">
        <f t="shared" si="51"/>
        <v>22476</v>
      </c>
      <c r="S821" s="46">
        <f t="shared" si="52"/>
        <v>59</v>
      </c>
    </row>
    <row r="822" spans="1:19" ht="20.100000000000001" customHeight="1" x14ac:dyDescent="0.2">
      <c r="A822" s="5">
        <v>7</v>
      </c>
      <c r="B822" s="8" t="s">
        <v>15</v>
      </c>
      <c r="C822" s="8" t="s">
        <v>2417</v>
      </c>
      <c r="D822" s="8" t="s">
        <v>722</v>
      </c>
      <c r="E822" s="5" t="s">
        <v>545</v>
      </c>
      <c r="F822" s="53" t="s">
        <v>27</v>
      </c>
      <c r="G822" s="79" t="s">
        <v>34</v>
      </c>
      <c r="H822" s="79"/>
      <c r="I822" s="5" t="s">
        <v>2418</v>
      </c>
      <c r="J822" s="5" t="s">
        <v>2419</v>
      </c>
      <c r="K822" s="35">
        <v>60</v>
      </c>
      <c r="L822" s="10">
        <v>600</v>
      </c>
      <c r="M822" s="6"/>
      <c r="N822" s="1"/>
      <c r="O822" t="str">
        <f t="shared" si="49"/>
        <v>A</v>
      </c>
      <c r="Q822" s="44" t="str">
        <f t="shared" si="50"/>
        <v>18/05/2504</v>
      </c>
      <c r="R822" s="45">
        <f t="shared" si="51"/>
        <v>22419</v>
      </c>
      <c r="S822" s="46">
        <f t="shared" si="52"/>
        <v>59</v>
      </c>
    </row>
    <row r="823" spans="1:19" ht="20.100000000000001" customHeight="1" x14ac:dyDescent="0.2">
      <c r="A823" s="5">
        <v>8</v>
      </c>
      <c r="B823" s="8" t="s">
        <v>23</v>
      </c>
      <c r="C823" s="8" t="s">
        <v>2420</v>
      </c>
      <c r="D823" s="8" t="s">
        <v>2421</v>
      </c>
      <c r="E823" s="5" t="s">
        <v>2422</v>
      </c>
      <c r="F823" s="53" t="s">
        <v>27</v>
      </c>
      <c r="G823" s="79" t="s">
        <v>34</v>
      </c>
      <c r="H823" s="79"/>
      <c r="I823" s="5" t="s">
        <v>2423</v>
      </c>
      <c r="J823" s="5" t="s">
        <v>2424</v>
      </c>
      <c r="K823" s="35">
        <v>60</v>
      </c>
      <c r="L823" s="10">
        <v>600</v>
      </c>
      <c r="M823" s="6"/>
      <c r="N823" s="1"/>
      <c r="O823" t="str">
        <f t="shared" si="49"/>
        <v>A</v>
      </c>
      <c r="Q823" s="44" t="str">
        <f t="shared" si="50"/>
        <v>06/09/2503</v>
      </c>
      <c r="R823" s="45">
        <f t="shared" si="51"/>
        <v>22165</v>
      </c>
      <c r="S823" s="46">
        <f t="shared" si="52"/>
        <v>60</v>
      </c>
    </row>
    <row r="824" spans="1:19" ht="20.100000000000001" customHeight="1" x14ac:dyDescent="0.2">
      <c r="A824" s="5">
        <v>9</v>
      </c>
      <c r="B824" s="8" t="s">
        <v>23</v>
      </c>
      <c r="C824" s="8" t="s">
        <v>372</v>
      </c>
      <c r="D824" s="8" t="s">
        <v>2425</v>
      </c>
      <c r="E824" s="5" t="s">
        <v>2077</v>
      </c>
      <c r="F824" s="53" t="s">
        <v>27</v>
      </c>
      <c r="G824" s="79" t="s">
        <v>46</v>
      </c>
      <c r="H824" s="79"/>
      <c r="I824" s="5" t="s">
        <v>2426</v>
      </c>
      <c r="J824" s="5" t="s">
        <v>2427</v>
      </c>
      <c r="K824" s="35">
        <v>60</v>
      </c>
      <c r="L824" s="10">
        <v>600</v>
      </c>
      <c r="M824" s="6"/>
      <c r="N824" s="1"/>
      <c r="O824" t="str">
        <f t="shared" si="49"/>
        <v>A</v>
      </c>
      <c r="Q824" s="44" t="str">
        <f t="shared" si="50"/>
        <v>11/11/2503</v>
      </c>
      <c r="R824" s="45">
        <f t="shared" si="51"/>
        <v>22231</v>
      </c>
      <c r="S824" s="46">
        <f t="shared" si="52"/>
        <v>59</v>
      </c>
    </row>
    <row r="825" spans="1:19" ht="20.100000000000001" customHeight="1" x14ac:dyDescent="0.2">
      <c r="A825" s="5">
        <v>10</v>
      </c>
      <c r="B825" s="8" t="s">
        <v>15</v>
      </c>
      <c r="C825" s="8" t="s">
        <v>2428</v>
      </c>
      <c r="D825" s="8" t="s">
        <v>2429</v>
      </c>
      <c r="E825" s="5" t="s">
        <v>2430</v>
      </c>
      <c r="F825" s="53" t="s">
        <v>27</v>
      </c>
      <c r="G825" s="79" t="s">
        <v>46</v>
      </c>
      <c r="H825" s="79"/>
      <c r="I825" s="5" t="s">
        <v>2431</v>
      </c>
      <c r="J825" s="5" t="s">
        <v>2432</v>
      </c>
      <c r="K825" s="35">
        <v>60</v>
      </c>
      <c r="L825" s="10">
        <v>600</v>
      </c>
      <c r="M825" s="6"/>
      <c r="N825" s="1"/>
      <c r="O825" t="str">
        <f t="shared" si="49"/>
        <v>A</v>
      </c>
      <c r="Q825" s="44" t="str">
        <f t="shared" si="50"/>
        <v>01/01/2504</v>
      </c>
      <c r="R825" s="45">
        <f t="shared" si="51"/>
        <v>22282</v>
      </c>
      <c r="S825" s="46">
        <f t="shared" si="52"/>
        <v>59</v>
      </c>
    </row>
    <row r="826" spans="1:19" ht="20.100000000000001" customHeight="1" x14ac:dyDescent="0.2">
      <c r="A826" s="5">
        <v>11</v>
      </c>
      <c r="B826" s="8" t="s">
        <v>15</v>
      </c>
      <c r="C826" s="8" t="s">
        <v>2026</v>
      </c>
      <c r="D826" s="8" t="s">
        <v>572</v>
      </c>
      <c r="E826" s="5" t="s">
        <v>2433</v>
      </c>
      <c r="F826" s="53" t="s">
        <v>27</v>
      </c>
      <c r="G826" s="79" t="s">
        <v>19</v>
      </c>
      <c r="H826" s="79"/>
      <c r="I826" s="5" t="s">
        <v>2434</v>
      </c>
      <c r="J826" s="5" t="s">
        <v>2435</v>
      </c>
      <c r="K826" s="35">
        <v>60</v>
      </c>
      <c r="L826" s="10">
        <v>600</v>
      </c>
      <c r="M826" s="6"/>
      <c r="N826" s="1"/>
      <c r="O826" t="str">
        <f t="shared" si="49"/>
        <v>A</v>
      </c>
      <c r="Q826" s="44" t="str">
        <f t="shared" si="50"/>
        <v>17/02/2504</v>
      </c>
      <c r="R826" s="45">
        <f t="shared" si="51"/>
        <v>22329</v>
      </c>
      <c r="S826" s="46">
        <f t="shared" si="52"/>
        <v>59</v>
      </c>
    </row>
    <row r="827" spans="1:19" ht="20.100000000000001" customHeight="1" x14ac:dyDescent="0.2">
      <c r="A827" s="5">
        <v>12</v>
      </c>
      <c r="B827" s="8" t="s">
        <v>23</v>
      </c>
      <c r="C827" s="8" t="s">
        <v>2436</v>
      </c>
      <c r="D827" s="8" t="s">
        <v>2437</v>
      </c>
      <c r="E827" s="5" t="s">
        <v>1419</v>
      </c>
      <c r="F827" s="53" t="s">
        <v>27</v>
      </c>
      <c r="G827" s="79" t="s">
        <v>19</v>
      </c>
      <c r="H827" s="79"/>
      <c r="I827" s="5" t="s">
        <v>2438</v>
      </c>
      <c r="J827" s="5" t="s">
        <v>2439</v>
      </c>
      <c r="K827" s="35">
        <v>60</v>
      </c>
      <c r="L827" s="10">
        <v>600</v>
      </c>
      <c r="M827" s="6"/>
      <c r="N827" s="1"/>
      <c r="O827" t="str">
        <f t="shared" si="49"/>
        <v>A</v>
      </c>
      <c r="Q827" s="44" t="str">
        <f t="shared" si="50"/>
        <v>28/04/2504</v>
      </c>
      <c r="R827" s="45">
        <f t="shared" si="51"/>
        <v>22399</v>
      </c>
      <c r="S827" s="46">
        <f t="shared" si="52"/>
        <v>59</v>
      </c>
    </row>
    <row r="828" spans="1:19" ht="20.100000000000001" customHeight="1" x14ac:dyDescent="0.2">
      <c r="A828" s="5">
        <v>13</v>
      </c>
      <c r="B828" s="8" t="s">
        <v>23</v>
      </c>
      <c r="C828" s="8" t="s">
        <v>634</v>
      </c>
      <c r="D828" s="8" t="s">
        <v>656</v>
      </c>
      <c r="E828" s="5" t="s">
        <v>480</v>
      </c>
      <c r="F828" s="53" t="s">
        <v>27</v>
      </c>
      <c r="G828" s="79" t="s">
        <v>19</v>
      </c>
      <c r="H828" s="79"/>
      <c r="I828" s="5" t="s">
        <v>2440</v>
      </c>
      <c r="J828" s="5" t="s">
        <v>2441</v>
      </c>
      <c r="K828" s="35">
        <v>60</v>
      </c>
      <c r="L828" s="10">
        <v>600</v>
      </c>
      <c r="M828" s="6"/>
      <c r="N828" s="1"/>
      <c r="O828" t="str">
        <f t="shared" si="49"/>
        <v>A</v>
      </c>
      <c r="Q828" s="44" t="str">
        <f t="shared" si="50"/>
        <v>21/04/2504</v>
      </c>
      <c r="R828" s="45">
        <f t="shared" si="51"/>
        <v>22392</v>
      </c>
      <c r="S828" s="46">
        <f t="shared" si="52"/>
        <v>59</v>
      </c>
    </row>
    <row r="829" spans="1:19" ht="20.100000000000001" customHeight="1" x14ac:dyDescent="0.2">
      <c r="A829" s="5">
        <v>14</v>
      </c>
      <c r="B829" s="8" t="s">
        <v>15</v>
      </c>
      <c r="C829" s="8" t="s">
        <v>705</v>
      </c>
      <c r="D829" s="8" t="s">
        <v>1504</v>
      </c>
      <c r="E829" s="5" t="s">
        <v>160</v>
      </c>
      <c r="F829" s="53" t="s">
        <v>27</v>
      </c>
      <c r="G829" s="79" t="s">
        <v>19</v>
      </c>
      <c r="H829" s="79"/>
      <c r="I829" s="5" t="s">
        <v>2442</v>
      </c>
      <c r="J829" s="5" t="s">
        <v>2443</v>
      </c>
      <c r="K829" s="35">
        <v>60</v>
      </c>
      <c r="L829" s="10">
        <v>600</v>
      </c>
      <c r="M829" s="6"/>
      <c r="N829" s="1"/>
      <c r="O829" t="str">
        <f t="shared" si="49"/>
        <v>A</v>
      </c>
      <c r="Q829" s="44" t="str">
        <f t="shared" si="50"/>
        <v>05/10/2503</v>
      </c>
      <c r="R829" s="45">
        <f t="shared" si="51"/>
        <v>22194</v>
      </c>
      <c r="S829" s="46">
        <f t="shared" si="52"/>
        <v>59</v>
      </c>
    </row>
    <row r="830" spans="1:19" ht="20.100000000000001" customHeight="1" x14ac:dyDescent="0.2">
      <c r="A830" s="5">
        <v>15</v>
      </c>
      <c r="B830" s="8" t="s">
        <v>15</v>
      </c>
      <c r="C830" s="8" t="s">
        <v>725</v>
      </c>
      <c r="D830" s="8" t="s">
        <v>155</v>
      </c>
      <c r="E830" s="5" t="s">
        <v>423</v>
      </c>
      <c r="F830" s="53" t="s">
        <v>27</v>
      </c>
      <c r="G830" s="79" t="s">
        <v>19</v>
      </c>
      <c r="H830" s="79"/>
      <c r="I830" s="5" t="s">
        <v>2444</v>
      </c>
      <c r="J830" s="5" t="s">
        <v>2445</v>
      </c>
      <c r="K830" s="35">
        <v>60</v>
      </c>
      <c r="L830" s="10">
        <v>600</v>
      </c>
      <c r="M830" s="6"/>
      <c r="N830" s="1"/>
      <c r="O830" t="str">
        <f t="shared" si="49"/>
        <v>A</v>
      </c>
      <c r="Q830" s="44" t="str">
        <f t="shared" si="50"/>
        <v>04/09/2503</v>
      </c>
      <c r="R830" s="45">
        <f t="shared" si="51"/>
        <v>22163</v>
      </c>
      <c r="S830" s="46">
        <f t="shared" si="52"/>
        <v>60</v>
      </c>
    </row>
    <row r="831" spans="1:19" ht="20.100000000000001" customHeight="1" x14ac:dyDescent="0.2">
      <c r="A831" s="5">
        <v>16</v>
      </c>
      <c r="B831" s="8" t="s">
        <v>15</v>
      </c>
      <c r="C831" s="8" t="s">
        <v>731</v>
      </c>
      <c r="D831" s="8" t="s">
        <v>2446</v>
      </c>
      <c r="E831" s="5" t="s">
        <v>95</v>
      </c>
      <c r="F831" s="53" t="s">
        <v>27</v>
      </c>
      <c r="G831" s="79" t="s">
        <v>34</v>
      </c>
      <c r="H831" s="79"/>
      <c r="I831" s="5" t="s">
        <v>2447</v>
      </c>
      <c r="J831" s="5" t="s">
        <v>2448</v>
      </c>
      <c r="K831" s="35">
        <v>60</v>
      </c>
      <c r="L831" s="10">
        <v>600</v>
      </c>
      <c r="M831" s="6"/>
      <c r="N831" s="1"/>
      <c r="O831" t="str">
        <f t="shared" si="49"/>
        <v>A</v>
      </c>
      <c r="Q831" s="44" t="str">
        <f t="shared" si="50"/>
        <v>24/09/2503</v>
      </c>
      <c r="R831" s="45">
        <f t="shared" si="51"/>
        <v>22183</v>
      </c>
      <c r="S831" s="46">
        <f t="shared" si="52"/>
        <v>60</v>
      </c>
    </row>
    <row r="832" spans="1:19" ht="20.100000000000001" customHeight="1" x14ac:dyDescent="0.2">
      <c r="A832" s="5">
        <v>17</v>
      </c>
      <c r="B832" s="8" t="s">
        <v>23</v>
      </c>
      <c r="C832" s="8" t="s">
        <v>739</v>
      </c>
      <c r="D832" s="8" t="s">
        <v>25</v>
      </c>
      <c r="E832" s="5" t="s">
        <v>26</v>
      </c>
      <c r="F832" s="53" t="s">
        <v>27</v>
      </c>
      <c r="G832" s="79" t="s">
        <v>19</v>
      </c>
      <c r="H832" s="79"/>
      <c r="I832" s="5" t="s">
        <v>2449</v>
      </c>
      <c r="J832" s="5" t="s">
        <v>2450</v>
      </c>
      <c r="K832" s="35">
        <v>60</v>
      </c>
      <c r="L832" s="10">
        <v>600</v>
      </c>
      <c r="M832" s="6"/>
      <c r="N832" s="1"/>
      <c r="O832" t="str">
        <f t="shared" si="49"/>
        <v>A</v>
      </c>
      <c r="Q832" s="44" t="str">
        <f t="shared" si="50"/>
        <v>14/04/2504</v>
      </c>
      <c r="R832" s="45">
        <f t="shared" si="51"/>
        <v>22385</v>
      </c>
      <c r="S832" s="46">
        <f t="shared" si="52"/>
        <v>59</v>
      </c>
    </row>
    <row r="833" spans="1:19" ht="20.100000000000001" customHeight="1" x14ac:dyDescent="0.2">
      <c r="A833" s="5">
        <v>18</v>
      </c>
      <c r="B833" s="8" t="s">
        <v>15</v>
      </c>
      <c r="C833" s="8" t="s">
        <v>2338</v>
      </c>
      <c r="D833" s="8" t="s">
        <v>278</v>
      </c>
      <c r="E833" s="5" t="s">
        <v>30</v>
      </c>
      <c r="F833" s="53" t="s">
        <v>27</v>
      </c>
      <c r="G833" s="79" t="s">
        <v>34</v>
      </c>
      <c r="H833" s="79"/>
      <c r="I833" s="5" t="s">
        <v>2451</v>
      </c>
      <c r="J833" s="5" t="s">
        <v>2452</v>
      </c>
      <c r="K833" s="35">
        <v>60</v>
      </c>
      <c r="L833" s="10">
        <v>600</v>
      </c>
      <c r="M833" s="6"/>
      <c r="N833" s="1"/>
      <c r="O833" t="str">
        <f t="shared" si="49"/>
        <v>A</v>
      </c>
      <c r="Q833" s="44" t="str">
        <f t="shared" si="50"/>
        <v>25/11/2503</v>
      </c>
      <c r="R833" s="45">
        <f t="shared" si="51"/>
        <v>22245</v>
      </c>
      <c r="S833" s="46">
        <f t="shared" si="52"/>
        <v>59</v>
      </c>
    </row>
    <row r="834" spans="1:19" ht="20.100000000000001" customHeight="1" x14ac:dyDescent="0.2">
      <c r="A834" s="5">
        <v>19</v>
      </c>
      <c r="B834" s="8" t="s">
        <v>23</v>
      </c>
      <c r="C834" s="8" t="s">
        <v>1522</v>
      </c>
      <c r="D834" s="8" t="s">
        <v>155</v>
      </c>
      <c r="E834" s="5" t="s">
        <v>941</v>
      </c>
      <c r="F834" s="53" t="s">
        <v>27</v>
      </c>
      <c r="G834" s="79" t="s">
        <v>19</v>
      </c>
      <c r="H834" s="79"/>
      <c r="I834" s="5" t="s">
        <v>2453</v>
      </c>
      <c r="J834" s="5" t="s">
        <v>2454</v>
      </c>
      <c r="K834" s="35">
        <v>60</v>
      </c>
      <c r="L834" s="10">
        <v>600</v>
      </c>
      <c r="M834" s="6"/>
      <c r="N834" s="1"/>
      <c r="O834" t="str">
        <f t="shared" si="49"/>
        <v>A</v>
      </c>
      <c r="Q834" s="44" t="str">
        <f t="shared" si="50"/>
        <v>14/08/2504</v>
      </c>
      <c r="R834" s="45">
        <f t="shared" si="51"/>
        <v>22507</v>
      </c>
      <c r="S834" s="46">
        <f t="shared" si="52"/>
        <v>59</v>
      </c>
    </row>
    <row r="835" spans="1:19" ht="20.100000000000001" customHeight="1" x14ac:dyDescent="0.2">
      <c r="A835" s="5">
        <v>20</v>
      </c>
      <c r="B835" s="8" t="s">
        <v>15</v>
      </c>
      <c r="C835" s="8" t="s">
        <v>1536</v>
      </c>
      <c r="D835" s="8" t="s">
        <v>2455</v>
      </c>
      <c r="E835" s="5" t="s">
        <v>2293</v>
      </c>
      <c r="F835" s="53" t="s">
        <v>27</v>
      </c>
      <c r="G835" s="79" t="s">
        <v>34</v>
      </c>
      <c r="H835" s="79"/>
      <c r="I835" s="5" t="s">
        <v>2456</v>
      </c>
      <c r="J835" s="5" t="s">
        <v>48</v>
      </c>
      <c r="K835" s="35">
        <v>71</v>
      </c>
      <c r="L835" s="10">
        <v>700</v>
      </c>
      <c r="M835" s="6"/>
      <c r="N835" s="1"/>
      <c r="O835" t="str">
        <f t="shared" si="49"/>
        <v>B</v>
      </c>
      <c r="Q835" s="44" t="str">
        <f t="shared" si="50"/>
        <v>01/01/2492</v>
      </c>
      <c r="R835" s="45">
        <f t="shared" si="51"/>
        <v>17899</v>
      </c>
      <c r="S835" s="46">
        <f t="shared" si="52"/>
        <v>71</v>
      </c>
    </row>
    <row r="836" spans="1:19" ht="20.100000000000001" customHeight="1" x14ac:dyDescent="0.2">
      <c r="A836" s="5">
        <v>21</v>
      </c>
      <c r="B836" s="8" t="s">
        <v>15</v>
      </c>
      <c r="C836" s="8" t="s">
        <v>2457</v>
      </c>
      <c r="D836" s="8" t="s">
        <v>2425</v>
      </c>
      <c r="E836" s="5" t="s">
        <v>2077</v>
      </c>
      <c r="F836" s="53" t="s">
        <v>27</v>
      </c>
      <c r="G836" s="79" t="s">
        <v>46</v>
      </c>
      <c r="H836" s="79"/>
      <c r="I836" s="5" t="s">
        <v>2458</v>
      </c>
      <c r="J836" s="5" t="s">
        <v>2459</v>
      </c>
      <c r="K836" s="35">
        <v>60</v>
      </c>
      <c r="L836" s="10">
        <v>600</v>
      </c>
      <c r="M836" s="6"/>
      <c r="N836" s="1"/>
      <c r="O836" t="str">
        <f t="shared" si="49"/>
        <v>A</v>
      </c>
      <c r="Q836" s="44" t="str">
        <f t="shared" si="50"/>
        <v>19/03/2504</v>
      </c>
      <c r="R836" s="45">
        <f t="shared" si="51"/>
        <v>22359</v>
      </c>
      <c r="S836" s="46">
        <f t="shared" si="52"/>
        <v>59</v>
      </c>
    </row>
    <row r="837" spans="1:19" ht="20.100000000000001" customHeight="1" x14ac:dyDescent="0.2">
      <c r="A837" s="5">
        <v>22</v>
      </c>
      <c r="B837" s="8" t="s">
        <v>23</v>
      </c>
      <c r="C837" s="8" t="s">
        <v>2460</v>
      </c>
      <c r="D837" s="8" t="s">
        <v>1153</v>
      </c>
      <c r="E837" s="5" t="s">
        <v>109</v>
      </c>
      <c r="F837" s="53" t="s">
        <v>27</v>
      </c>
      <c r="G837" s="79" t="s">
        <v>34</v>
      </c>
      <c r="H837" s="79"/>
      <c r="I837" s="5" t="s">
        <v>2461</v>
      </c>
      <c r="J837" s="70">
        <v>220521</v>
      </c>
      <c r="K837" s="35">
        <v>60</v>
      </c>
      <c r="L837" s="10">
        <v>600</v>
      </c>
      <c r="M837" s="6"/>
      <c r="N837" s="1"/>
      <c r="O837" t="str">
        <f t="shared" si="49"/>
        <v>A</v>
      </c>
      <c r="Q837" s="44">
        <f t="shared" si="50"/>
        <v>220521</v>
      </c>
      <c r="R837" s="45">
        <f t="shared" si="51"/>
        <v>22195</v>
      </c>
      <c r="S837" s="46">
        <f t="shared" si="52"/>
        <v>59</v>
      </c>
    </row>
    <row r="838" spans="1:19" ht="20.100000000000001" customHeight="1" x14ac:dyDescent="0.2">
      <c r="A838" s="5">
        <v>23</v>
      </c>
      <c r="B838" s="8" t="s">
        <v>23</v>
      </c>
      <c r="C838" s="8" t="s">
        <v>2462</v>
      </c>
      <c r="D838" s="8" t="s">
        <v>2463</v>
      </c>
      <c r="E838" s="5" t="s">
        <v>1219</v>
      </c>
      <c r="F838" s="53" t="s">
        <v>466</v>
      </c>
      <c r="G838" s="79" t="s">
        <v>46</v>
      </c>
      <c r="H838" s="79"/>
      <c r="I838" s="5" t="s">
        <v>2464</v>
      </c>
      <c r="J838" s="5" t="s">
        <v>2465</v>
      </c>
      <c r="K838" s="35">
        <v>60</v>
      </c>
      <c r="L838" s="10">
        <v>600</v>
      </c>
      <c r="M838" s="6"/>
      <c r="N838" s="1"/>
      <c r="O838" t="str">
        <f t="shared" si="49"/>
        <v>A</v>
      </c>
      <c r="Q838" s="44" t="str">
        <f t="shared" si="50"/>
        <v>10/05/2504</v>
      </c>
      <c r="R838" s="45">
        <f t="shared" si="51"/>
        <v>22411</v>
      </c>
      <c r="S838" s="46">
        <f t="shared" si="52"/>
        <v>59</v>
      </c>
    </row>
    <row r="839" spans="1:19" ht="20.100000000000001" customHeight="1" x14ac:dyDescent="0.2">
      <c r="A839" s="5">
        <v>24</v>
      </c>
      <c r="B839" s="8" t="s">
        <v>15</v>
      </c>
      <c r="C839" s="8" t="s">
        <v>2466</v>
      </c>
      <c r="D839" s="8" t="s">
        <v>96</v>
      </c>
      <c r="E839" s="5" t="s">
        <v>2467</v>
      </c>
      <c r="F839" s="53" t="s">
        <v>466</v>
      </c>
      <c r="G839" s="79" t="s">
        <v>34</v>
      </c>
      <c r="H839" s="79"/>
      <c r="I839" s="5" t="s">
        <v>2468</v>
      </c>
      <c r="J839" s="5" t="s">
        <v>390</v>
      </c>
      <c r="K839" s="35">
        <v>66</v>
      </c>
      <c r="L839" s="10">
        <v>600</v>
      </c>
      <c r="M839" s="6"/>
      <c r="N839" s="1"/>
      <c r="O839" t="str">
        <f t="shared" si="49"/>
        <v>A</v>
      </c>
      <c r="Q839" s="44" t="str">
        <f t="shared" si="50"/>
        <v>01/01/2497</v>
      </c>
      <c r="R839" s="45">
        <f t="shared" si="51"/>
        <v>19725</v>
      </c>
      <c r="S839" s="46">
        <f t="shared" si="52"/>
        <v>66</v>
      </c>
    </row>
    <row r="840" spans="1:19" ht="20.100000000000001" customHeight="1" x14ac:dyDescent="0.2">
      <c r="A840" s="5">
        <v>25</v>
      </c>
      <c r="B840" s="8" t="s">
        <v>15</v>
      </c>
      <c r="C840" s="8" t="s">
        <v>2103</v>
      </c>
      <c r="D840" s="8" t="s">
        <v>848</v>
      </c>
      <c r="E840" s="5" t="s">
        <v>849</v>
      </c>
      <c r="F840" s="53" t="s">
        <v>466</v>
      </c>
      <c r="G840" s="79" t="s">
        <v>34</v>
      </c>
      <c r="H840" s="79"/>
      <c r="I840" s="5" t="s">
        <v>2469</v>
      </c>
      <c r="J840" s="5" t="s">
        <v>2470</v>
      </c>
      <c r="K840" s="35">
        <v>60</v>
      </c>
      <c r="L840" s="10">
        <v>600</v>
      </c>
      <c r="M840" s="6"/>
      <c r="N840" s="1"/>
      <c r="O840" t="str">
        <f t="shared" si="49"/>
        <v>A</v>
      </c>
      <c r="Q840" s="44" t="str">
        <f t="shared" si="50"/>
        <v>19/02/2504</v>
      </c>
      <c r="R840" s="45">
        <f t="shared" si="51"/>
        <v>22331</v>
      </c>
      <c r="S840" s="46">
        <f t="shared" si="52"/>
        <v>59</v>
      </c>
    </row>
    <row r="841" spans="1:19" ht="20.100000000000001" customHeight="1" x14ac:dyDescent="0.2">
      <c r="A841" s="5">
        <v>26</v>
      </c>
      <c r="B841" s="8" t="s">
        <v>15</v>
      </c>
      <c r="C841" s="8" t="s">
        <v>2471</v>
      </c>
      <c r="D841" s="8" t="s">
        <v>2472</v>
      </c>
      <c r="E841" s="5" t="s">
        <v>2473</v>
      </c>
      <c r="F841" s="53" t="s">
        <v>466</v>
      </c>
      <c r="G841" s="79" t="s">
        <v>34</v>
      </c>
      <c r="H841" s="79"/>
      <c r="I841" s="5" t="s">
        <v>2474</v>
      </c>
      <c r="J841" s="5" t="s">
        <v>2475</v>
      </c>
      <c r="K841" s="35">
        <v>60</v>
      </c>
      <c r="L841" s="10">
        <v>600</v>
      </c>
      <c r="M841" s="6"/>
      <c r="N841" s="1"/>
      <c r="O841" t="str">
        <f t="shared" si="49"/>
        <v>A</v>
      </c>
      <c r="Q841" s="44" t="str">
        <f t="shared" si="50"/>
        <v>12/05/2504</v>
      </c>
      <c r="R841" s="45">
        <f t="shared" si="51"/>
        <v>22413</v>
      </c>
      <c r="S841" s="46">
        <f t="shared" si="52"/>
        <v>59</v>
      </c>
    </row>
    <row r="842" spans="1:19" ht="20.100000000000001" customHeight="1" x14ac:dyDescent="0.2">
      <c r="A842" s="5">
        <v>27</v>
      </c>
      <c r="B842" s="8" t="s">
        <v>23</v>
      </c>
      <c r="C842" s="8" t="s">
        <v>167</v>
      </c>
      <c r="D842" s="8" t="s">
        <v>1027</v>
      </c>
      <c r="E842" s="5" t="s">
        <v>527</v>
      </c>
      <c r="F842" s="53" t="s">
        <v>466</v>
      </c>
      <c r="G842" s="79" t="s">
        <v>19</v>
      </c>
      <c r="H842" s="79"/>
      <c r="I842" s="5" t="s">
        <v>2476</v>
      </c>
      <c r="J842" s="5" t="s">
        <v>2477</v>
      </c>
      <c r="K842" s="35">
        <v>60</v>
      </c>
      <c r="L842" s="10">
        <v>600</v>
      </c>
      <c r="M842" s="6"/>
      <c r="N842" s="1"/>
      <c r="O842" t="str">
        <f t="shared" si="49"/>
        <v>A</v>
      </c>
      <c r="Q842" s="44" t="str">
        <f t="shared" si="50"/>
        <v>07/01/2504</v>
      </c>
      <c r="R842" s="45">
        <f t="shared" si="51"/>
        <v>22288</v>
      </c>
      <c r="S842" s="46">
        <f t="shared" si="52"/>
        <v>59</v>
      </c>
    </row>
    <row r="843" spans="1:19" ht="20.100000000000001" customHeight="1" x14ac:dyDescent="0.2">
      <c r="A843" s="5">
        <v>28</v>
      </c>
      <c r="B843" s="8" t="s">
        <v>23</v>
      </c>
      <c r="C843" s="8" t="s">
        <v>181</v>
      </c>
      <c r="D843" s="8" t="s">
        <v>789</v>
      </c>
      <c r="E843" s="5" t="s">
        <v>2478</v>
      </c>
      <c r="F843" s="53" t="s">
        <v>466</v>
      </c>
      <c r="G843" s="79" t="s">
        <v>46</v>
      </c>
      <c r="H843" s="79"/>
      <c r="I843" s="5" t="s">
        <v>2479</v>
      </c>
      <c r="J843" s="5" t="s">
        <v>2480</v>
      </c>
      <c r="K843" s="35">
        <v>60</v>
      </c>
      <c r="L843" s="10">
        <v>600</v>
      </c>
      <c r="M843" s="6"/>
      <c r="N843" s="1"/>
      <c r="O843" t="str">
        <f t="shared" ref="O843:O874" si="53">IF(K843&gt;=90,"D",IF(K843&gt;=80,"C",IF(K843&gt;=70,"B",IF(K843&gt;=60,"A","เสียชีวิต"))))</f>
        <v>A</v>
      </c>
      <c r="Q843" s="44" t="str">
        <f t="shared" ref="Q843:Q874" si="54">J843</f>
        <v>12/03/2504</v>
      </c>
      <c r="R843" s="45">
        <f t="shared" si="51"/>
        <v>22352</v>
      </c>
      <c r="S843" s="46">
        <f t="shared" si="52"/>
        <v>59</v>
      </c>
    </row>
    <row r="844" spans="1:19" ht="20.100000000000001" customHeight="1" x14ac:dyDescent="0.2">
      <c r="A844" s="5">
        <v>29</v>
      </c>
      <c r="B844" s="8" t="s">
        <v>15</v>
      </c>
      <c r="C844" s="8" t="s">
        <v>2481</v>
      </c>
      <c r="D844" s="8" t="s">
        <v>1008</v>
      </c>
      <c r="E844" s="5" t="s">
        <v>1009</v>
      </c>
      <c r="F844" s="53" t="s">
        <v>466</v>
      </c>
      <c r="G844" s="79" t="s">
        <v>46</v>
      </c>
      <c r="H844" s="79"/>
      <c r="I844" s="5" t="s">
        <v>2482</v>
      </c>
      <c r="J844" s="5" t="s">
        <v>2483</v>
      </c>
      <c r="K844" s="35">
        <v>60</v>
      </c>
      <c r="L844" s="10">
        <v>600</v>
      </c>
      <c r="M844" s="6"/>
      <c r="N844" s="1"/>
      <c r="O844" t="str">
        <f t="shared" si="53"/>
        <v>A</v>
      </c>
      <c r="Q844" s="44" t="str">
        <f t="shared" si="54"/>
        <v>23/05/2504</v>
      </c>
      <c r="R844" s="45">
        <f t="shared" si="51"/>
        <v>22424</v>
      </c>
      <c r="S844" s="46">
        <f t="shared" si="52"/>
        <v>59</v>
      </c>
    </row>
    <row r="845" spans="1:19" ht="20.100000000000001" customHeight="1" x14ac:dyDescent="0.2">
      <c r="A845" s="5">
        <v>30</v>
      </c>
      <c r="B845" s="8" t="s">
        <v>144</v>
      </c>
      <c r="C845" s="8" t="s">
        <v>249</v>
      </c>
      <c r="D845" s="8" t="s">
        <v>888</v>
      </c>
      <c r="E845" s="5" t="s">
        <v>1278</v>
      </c>
      <c r="F845" s="53" t="s">
        <v>466</v>
      </c>
      <c r="G845" s="79" t="s">
        <v>34</v>
      </c>
      <c r="H845" s="79"/>
      <c r="I845" s="5" t="s">
        <v>2484</v>
      </c>
      <c r="J845" s="5" t="s">
        <v>2485</v>
      </c>
      <c r="K845" s="35">
        <v>60</v>
      </c>
      <c r="L845" s="10">
        <v>600</v>
      </c>
      <c r="M845" s="6"/>
      <c r="N845" s="1"/>
      <c r="O845" t="str">
        <f t="shared" si="53"/>
        <v>A</v>
      </c>
      <c r="Q845" s="44" t="str">
        <f t="shared" si="54"/>
        <v>03/01/2504</v>
      </c>
      <c r="R845" s="45">
        <f t="shared" si="51"/>
        <v>22284</v>
      </c>
      <c r="S845" s="46">
        <f t="shared" si="52"/>
        <v>59</v>
      </c>
    </row>
    <row r="846" spans="1:19" ht="20.100000000000001" customHeight="1" x14ac:dyDescent="0.2">
      <c r="A846" s="5">
        <v>31</v>
      </c>
      <c r="B846" s="8" t="s">
        <v>144</v>
      </c>
      <c r="C846" s="8" t="s">
        <v>1088</v>
      </c>
      <c r="D846" s="8" t="s">
        <v>2486</v>
      </c>
      <c r="E846" s="5" t="s">
        <v>109</v>
      </c>
      <c r="F846" s="53" t="s">
        <v>466</v>
      </c>
      <c r="G846" s="79" t="s">
        <v>19</v>
      </c>
      <c r="H846" s="79"/>
      <c r="I846" s="5" t="s">
        <v>2487</v>
      </c>
      <c r="J846" s="5" t="s">
        <v>2432</v>
      </c>
      <c r="K846" s="35">
        <v>60</v>
      </c>
      <c r="L846" s="10">
        <v>600</v>
      </c>
      <c r="M846" s="6"/>
      <c r="N846" s="1"/>
      <c r="O846" t="str">
        <f t="shared" si="53"/>
        <v>A</v>
      </c>
      <c r="Q846" s="44" t="str">
        <f t="shared" si="54"/>
        <v>01/01/2504</v>
      </c>
      <c r="R846" s="45">
        <f t="shared" si="51"/>
        <v>22282</v>
      </c>
      <c r="S846" s="46">
        <f t="shared" si="52"/>
        <v>59</v>
      </c>
    </row>
    <row r="847" spans="1:19" ht="20.100000000000001" customHeight="1" x14ac:dyDescent="0.2">
      <c r="A847" s="5">
        <v>32</v>
      </c>
      <c r="B847" s="8" t="s">
        <v>23</v>
      </c>
      <c r="C847" s="8" t="s">
        <v>310</v>
      </c>
      <c r="D847" s="8" t="s">
        <v>1264</v>
      </c>
      <c r="E847" s="5" t="s">
        <v>115</v>
      </c>
      <c r="F847" s="53" t="s">
        <v>466</v>
      </c>
      <c r="G847" s="79" t="s">
        <v>19</v>
      </c>
      <c r="H847" s="79"/>
      <c r="I847" s="5" t="s">
        <v>2488</v>
      </c>
      <c r="J847" s="5" t="s">
        <v>2489</v>
      </c>
      <c r="K847" s="35">
        <v>60</v>
      </c>
      <c r="L847" s="10">
        <v>600</v>
      </c>
      <c r="M847" s="6"/>
      <c r="N847" s="1"/>
      <c r="O847" t="str">
        <f t="shared" si="53"/>
        <v>A</v>
      </c>
      <c r="Q847" s="44" t="str">
        <f t="shared" si="54"/>
        <v>15/07/2504</v>
      </c>
      <c r="R847" s="45">
        <f t="shared" ref="R847:R874" si="55">DATE(YEAR(Q847)-543,MONTH(Q847),DAY(Q847))</f>
        <v>22477</v>
      </c>
      <c r="S847" s="46">
        <f t="shared" si="52"/>
        <v>59</v>
      </c>
    </row>
    <row r="848" spans="1:19" ht="20.100000000000001" customHeight="1" x14ac:dyDescent="0.2">
      <c r="A848" s="5">
        <v>33</v>
      </c>
      <c r="B848" s="8" t="s">
        <v>23</v>
      </c>
      <c r="C848" s="8" t="s">
        <v>1132</v>
      </c>
      <c r="D848" s="8" t="s">
        <v>1264</v>
      </c>
      <c r="E848" s="5" t="s">
        <v>143</v>
      </c>
      <c r="F848" s="53" t="s">
        <v>466</v>
      </c>
      <c r="G848" s="79" t="s">
        <v>34</v>
      </c>
      <c r="H848" s="79"/>
      <c r="I848" s="5" t="s">
        <v>2490</v>
      </c>
      <c r="J848" s="5" t="s">
        <v>2491</v>
      </c>
      <c r="K848" s="35">
        <v>60</v>
      </c>
      <c r="L848" s="10">
        <v>600</v>
      </c>
      <c r="M848" s="6"/>
      <c r="N848" s="1"/>
      <c r="O848" t="str">
        <f t="shared" si="53"/>
        <v>A</v>
      </c>
      <c r="Q848" s="44" t="str">
        <f t="shared" si="54"/>
        <v>24/02/2504</v>
      </c>
      <c r="R848" s="45">
        <f t="shared" si="55"/>
        <v>22336</v>
      </c>
      <c r="S848" s="46">
        <f t="shared" ref="S848:S874" si="56">DATEDIF(R848,$R$1,"y")</f>
        <v>59</v>
      </c>
    </row>
    <row r="849" spans="1:19" ht="20.100000000000001" customHeight="1" x14ac:dyDescent="0.2">
      <c r="A849" s="5">
        <v>34</v>
      </c>
      <c r="B849" s="8" t="s">
        <v>23</v>
      </c>
      <c r="C849" s="8" t="s">
        <v>1132</v>
      </c>
      <c r="D849" s="8" t="s">
        <v>1359</v>
      </c>
      <c r="E849" s="5" t="s">
        <v>397</v>
      </c>
      <c r="F849" s="53" t="s">
        <v>466</v>
      </c>
      <c r="G849" s="79" t="s">
        <v>19</v>
      </c>
      <c r="H849" s="79"/>
      <c r="I849" s="5" t="s">
        <v>2492</v>
      </c>
      <c r="J849" s="5" t="s">
        <v>2493</v>
      </c>
      <c r="K849" s="35">
        <v>60</v>
      </c>
      <c r="L849" s="10">
        <v>600</v>
      </c>
      <c r="M849" s="6"/>
      <c r="N849" s="1"/>
      <c r="O849" t="str">
        <f t="shared" si="53"/>
        <v>A</v>
      </c>
      <c r="Q849" s="44" t="str">
        <f t="shared" si="54"/>
        <v>13/01/2504</v>
      </c>
      <c r="R849" s="45">
        <f t="shared" si="55"/>
        <v>22294</v>
      </c>
      <c r="S849" s="46">
        <f t="shared" si="56"/>
        <v>59</v>
      </c>
    </row>
    <row r="850" spans="1:19" ht="20.100000000000001" customHeight="1" x14ac:dyDescent="0.2">
      <c r="A850" s="5">
        <v>35</v>
      </c>
      <c r="B850" s="8" t="s">
        <v>15</v>
      </c>
      <c r="C850" s="8" t="s">
        <v>705</v>
      </c>
      <c r="D850" s="8" t="s">
        <v>2494</v>
      </c>
      <c r="E850" s="5" t="s">
        <v>2169</v>
      </c>
      <c r="F850" s="53" t="s">
        <v>466</v>
      </c>
      <c r="G850" s="79" t="s">
        <v>19</v>
      </c>
      <c r="H850" s="79"/>
      <c r="I850" s="5" t="s">
        <v>2495</v>
      </c>
      <c r="J850" s="5" t="s">
        <v>2496</v>
      </c>
      <c r="K850" s="35">
        <v>60</v>
      </c>
      <c r="L850" s="10">
        <v>600</v>
      </c>
      <c r="M850" s="6"/>
      <c r="N850" s="1"/>
      <c r="O850" t="str">
        <f t="shared" si="53"/>
        <v>A</v>
      </c>
      <c r="Q850" s="44" t="str">
        <f t="shared" si="54"/>
        <v>14/06/2504</v>
      </c>
      <c r="R850" s="45">
        <f t="shared" si="55"/>
        <v>22446</v>
      </c>
      <c r="S850" s="46">
        <f t="shared" si="56"/>
        <v>59</v>
      </c>
    </row>
    <row r="851" spans="1:19" ht="20.100000000000001" customHeight="1" x14ac:dyDescent="0.2">
      <c r="A851" s="5">
        <v>36</v>
      </c>
      <c r="B851" s="8" t="s">
        <v>144</v>
      </c>
      <c r="C851" s="8" t="s">
        <v>755</v>
      </c>
      <c r="D851" s="8" t="s">
        <v>2497</v>
      </c>
      <c r="E851" s="5" t="s">
        <v>1366</v>
      </c>
      <c r="F851" s="53" t="s">
        <v>466</v>
      </c>
      <c r="G851" s="79" t="s">
        <v>34</v>
      </c>
      <c r="H851" s="79"/>
      <c r="I851" s="5" t="s">
        <v>2498</v>
      </c>
      <c r="J851" s="5" t="s">
        <v>2499</v>
      </c>
      <c r="K851" s="35">
        <v>60</v>
      </c>
      <c r="L851" s="10">
        <v>600</v>
      </c>
      <c r="M851" s="6"/>
      <c r="N851" s="1"/>
      <c r="O851" t="str">
        <f t="shared" si="53"/>
        <v>A</v>
      </c>
      <c r="Q851" s="44" t="str">
        <f t="shared" si="54"/>
        <v>29/06/2504</v>
      </c>
      <c r="R851" s="45">
        <f t="shared" si="55"/>
        <v>22461</v>
      </c>
      <c r="S851" s="46">
        <f t="shared" si="56"/>
        <v>59</v>
      </c>
    </row>
    <row r="852" spans="1:19" ht="20.100000000000001" customHeight="1" x14ac:dyDescent="0.2">
      <c r="A852" s="5">
        <v>37</v>
      </c>
      <c r="B852" s="8" t="s">
        <v>15</v>
      </c>
      <c r="C852" s="8" t="s">
        <v>2500</v>
      </c>
      <c r="D852" s="8" t="s">
        <v>2501</v>
      </c>
      <c r="E852" s="5" t="s">
        <v>2169</v>
      </c>
      <c r="F852" s="53" t="s">
        <v>466</v>
      </c>
      <c r="G852" s="79" t="s">
        <v>46</v>
      </c>
      <c r="H852" s="79"/>
      <c r="I852" s="5" t="s">
        <v>2502</v>
      </c>
      <c r="J852" s="5" t="s">
        <v>2503</v>
      </c>
      <c r="K852" s="35">
        <v>60</v>
      </c>
      <c r="L852" s="10">
        <v>600</v>
      </c>
      <c r="M852" s="6"/>
      <c r="N852" s="1"/>
      <c r="O852" t="str">
        <f t="shared" si="53"/>
        <v>A</v>
      </c>
      <c r="Q852" s="44" t="str">
        <f t="shared" si="54"/>
        <v>07/04/2504</v>
      </c>
      <c r="R852" s="45">
        <f t="shared" si="55"/>
        <v>22378</v>
      </c>
      <c r="S852" s="46">
        <f t="shared" si="56"/>
        <v>59</v>
      </c>
    </row>
    <row r="853" spans="1:19" ht="20.100000000000001" customHeight="1" x14ac:dyDescent="0.2">
      <c r="A853" s="5">
        <v>38</v>
      </c>
      <c r="B853" s="8" t="s">
        <v>15</v>
      </c>
      <c r="C853" s="8" t="s">
        <v>778</v>
      </c>
      <c r="D853" s="8" t="s">
        <v>1605</v>
      </c>
      <c r="E853" s="5" t="s">
        <v>2504</v>
      </c>
      <c r="F853" s="53" t="s">
        <v>466</v>
      </c>
      <c r="G853" s="79" t="s">
        <v>34</v>
      </c>
      <c r="H853" s="79"/>
      <c r="I853" s="5" t="s">
        <v>2505</v>
      </c>
      <c r="J853" s="5" t="s">
        <v>2506</v>
      </c>
      <c r="K853" s="35">
        <v>60</v>
      </c>
      <c r="L853" s="10">
        <v>600</v>
      </c>
      <c r="M853" s="6"/>
      <c r="N853" s="1"/>
      <c r="O853" t="str">
        <f t="shared" si="53"/>
        <v>A</v>
      </c>
      <c r="Q853" s="44" t="str">
        <f t="shared" si="54"/>
        <v>05/07/2503</v>
      </c>
      <c r="R853" s="45">
        <f t="shared" si="55"/>
        <v>22102</v>
      </c>
      <c r="S853" s="46">
        <f t="shared" si="56"/>
        <v>60</v>
      </c>
    </row>
    <row r="854" spans="1:19" ht="20.100000000000001" customHeight="1" x14ac:dyDescent="0.2">
      <c r="A854" s="5">
        <v>39</v>
      </c>
      <c r="B854" s="8" t="s">
        <v>23</v>
      </c>
      <c r="C854" s="8" t="s">
        <v>2507</v>
      </c>
      <c r="D854" s="8" t="s">
        <v>465</v>
      </c>
      <c r="E854" s="5" t="s">
        <v>97</v>
      </c>
      <c r="F854" s="53" t="s">
        <v>466</v>
      </c>
      <c r="G854" s="79" t="s">
        <v>46</v>
      </c>
      <c r="H854" s="79"/>
      <c r="I854" s="5" t="s">
        <v>2508</v>
      </c>
      <c r="J854" s="5" t="s">
        <v>2509</v>
      </c>
      <c r="K854" s="35">
        <v>60</v>
      </c>
      <c r="L854" s="10">
        <v>600</v>
      </c>
      <c r="M854" s="6"/>
      <c r="N854" s="1"/>
      <c r="O854" t="str">
        <f t="shared" si="53"/>
        <v>A</v>
      </c>
      <c r="Q854" s="44" t="str">
        <f t="shared" si="54"/>
        <v>01/06/2504</v>
      </c>
      <c r="R854" s="45">
        <f t="shared" si="55"/>
        <v>22433</v>
      </c>
      <c r="S854" s="46">
        <f t="shared" si="56"/>
        <v>59</v>
      </c>
    </row>
    <row r="855" spans="1:19" ht="20.100000000000001" customHeight="1" x14ac:dyDescent="0.2">
      <c r="A855" s="5">
        <v>40</v>
      </c>
      <c r="B855" s="8" t="s">
        <v>15</v>
      </c>
      <c r="C855" s="8" t="s">
        <v>2510</v>
      </c>
      <c r="D855" s="8" t="s">
        <v>469</v>
      </c>
      <c r="E855" s="5" t="s">
        <v>2511</v>
      </c>
      <c r="F855" s="53" t="s">
        <v>636</v>
      </c>
      <c r="G855" s="79" t="s">
        <v>46</v>
      </c>
      <c r="H855" s="79"/>
      <c r="I855" s="5" t="s">
        <v>2512</v>
      </c>
      <c r="J855" s="5" t="s">
        <v>2513</v>
      </c>
      <c r="K855" s="35">
        <v>60</v>
      </c>
      <c r="L855" s="10">
        <v>600</v>
      </c>
      <c r="M855" s="6"/>
      <c r="N855" s="1"/>
      <c r="O855" t="str">
        <f t="shared" si="53"/>
        <v>A</v>
      </c>
      <c r="Q855" s="44" t="str">
        <f t="shared" si="54"/>
        <v>11/04/2504</v>
      </c>
      <c r="R855" s="45">
        <f t="shared" si="55"/>
        <v>22382</v>
      </c>
      <c r="S855" s="46">
        <f t="shared" si="56"/>
        <v>59</v>
      </c>
    </row>
    <row r="856" spans="1:19" ht="20.100000000000001" customHeight="1" x14ac:dyDescent="0.2">
      <c r="A856" s="5">
        <v>41</v>
      </c>
      <c r="B856" s="8" t="s">
        <v>144</v>
      </c>
      <c r="C856" s="8" t="s">
        <v>303</v>
      </c>
      <c r="D856" s="8" t="s">
        <v>469</v>
      </c>
      <c r="E856" s="5" t="s">
        <v>2511</v>
      </c>
      <c r="F856" s="53" t="s">
        <v>636</v>
      </c>
      <c r="G856" s="79" t="s">
        <v>46</v>
      </c>
      <c r="H856" s="79"/>
      <c r="I856" s="5" t="s">
        <v>2514</v>
      </c>
      <c r="J856" s="5" t="s">
        <v>2515</v>
      </c>
      <c r="K856" s="35">
        <v>60</v>
      </c>
      <c r="L856" s="10">
        <v>600</v>
      </c>
      <c r="M856" s="6"/>
      <c r="N856" s="1"/>
      <c r="O856" t="str">
        <f t="shared" si="53"/>
        <v>A</v>
      </c>
      <c r="Q856" s="44" t="str">
        <f t="shared" si="54"/>
        <v>06/06/2504</v>
      </c>
      <c r="R856" s="45">
        <f t="shared" si="55"/>
        <v>22438</v>
      </c>
      <c r="S856" s="46">
        <f t="shared" si="56"/>
        <v>59</v>
      </c>
    </row>
    <row r="857" spans="1:19" ht="20.100000000000001" customHeight="1" x14ac:dyDescent="0.2">
      <c r="A857" s="5">
        <v>42</v>
      </c>
      <c r="B857" s="8" t="s">
        <v>23</v>
      </c>
      <c r="C857" s="8" t="s">
        <v>310</v>
      </c>
      <c r="D857" s="8" t="s">
        <v>1692</v>
      </c>
      <c r="E857" s="5" t="s">
        <v>1693</v>
      </c>
      <c r="F857" s="53" t="s">
        <v>636</v>
      </c>
      <c r="G857" s="79" t="s">
        <v>19</v>
      </c>
      <c r="H857" s="79"/>
      <c r="I857" s="5" t="s">
        <v>2516</v>
      </c>
      <c r="J857" s="5" t="s">
        <v>2517</v>
      </c>
      <c r="K857" s="35">
        <v>60</v>
      </c>
      <c r="L857" s="10">
        <v>600</v>
      </c>
      <c r="M857" s="6"/>
      <c r="N857" s="1"/>
      <c r="O857" t="str">
        <f t="shared" si="53"/>
        <v>A</v>
      </c>
      <c r="Q857" s="44" t="str">
        <f t="shared" si="54"/>
        <v>04/01/2504</v>
      </c>
      <c r="R857" s="45">
        <f t="shared" si="55"/>
        <v>22285</v>
      </c>
      <c r="S857" s="46">
        <f t="shared" si="56"/>
        <v>59</v>
      </c>
    </row>
    <row r="858" spans="1:19" ht="20.100000000000001" customHeight="1" x14ac:dyDescent="0.2">
      <c r="A858" s="5">
        <v>43</v>
      </c>
      <c r="B858" s="8" t="s">
        <v>23</v>
      </c>
      <c r="C858" s="8" t="s">
        <v>2518</v>
      </c>
      <c r="D858" s="8" t="s">
        <v>1715</v>
      </c>
      <c r="E858" s="5" t="s">
        <v>178</v>
      </c>
      <c r="F858" s="53" t="s">
        <v>636</v>
      </c>
      <c r="G858" s="79" t="s">
        <v>34</v>
      </c>
      <c r="H858" s="79"/>
      <c r="I858" s="5" t="s">
        <v>2519</v>
      </c>
      <c r="J858" s="5" t="s">
        <v>2520</v>
      </c>
      <c r="K858" s="35">
        <v>60</v>
      </c>
      <c r="L858" s="10">
        <v>600</v>
      </c>
      <c r="M858" s="6"/>
      <c r="N858" s="1"/>
      <c r="O858" t="str">
        <f t="shared" si="53"/>
        <v>A</v>
      </c>
      <c r="Q858" s="44" t="str">
        <f t="shared" si="54"/>
        <v>16/07/2504</v>
      </c>
      <c r="R858" s="45">
        <f t="shared" si="55"/>
        <v>22478</v>
      </c>
      <c r="S858" s="46">
        <f t="shared" si="56"/>
        <v>59</v>
      </c>
    </row>
    <row r="859" spans="1:19" ht="20.100000000000001" customHeight="1" x14ac:dyDescent="0.2">
      <c r="A859" s="5">
        <v>44</v>
      </c>
      <c r="B859" s="8" t="s">
        <v>15</v>
      </c>
      <c r="C859" s="8" t="s">
        <v>2521</v>
      </c>
      <c r="D859" s="8" t="s">
        <v>1715</v>
      </c>
      <c r="E859" s="5" t="s">
        <v>72</v>
      </c>
      <c r="F859" s="53" t="s">
        <v>636</v>
      </c>
      <c r="G859" s="79" t="s">
        <v>46</v>
      </c>
      <c r="H859" s="79"/>
      <c r="I859" s="5" t="s">
        <v>2522</v>
      </c>
      <c r="J859" s="5" t="s">
        <v>2523</v>
      </c>
      <c r="K859" s="35">
        <v>60</v>
      </c>
      <c r="L859" s="10">
        <v>600</v>
      </c>
      <c r="M859" s="6"/>
      <c r="N859" s="1"/>
      <c r="O859" t="str">
        <f t="shared" si="53"/>
        <v>A</v>
      </c>
      <c r="Q859" s="44" t="str">
        <f t="shared" si="54"/>
        <v>10/01/2504</v>
      </c>
      <c r="R859" s="45">
        <f t="shared" si="55"/>
        <v>22291</v>
      </c>
      <c r="S859" s="46">
        <f t="shared" si="56"/>
        <v>59</v>
      </c>
    </row>
    <row r="860" spans="1:19" ht="20.100000000000001" customHeight="1" x14ac:dyDescent="0.2">
      <c r="A860" s="5">
        <v>45</v>
      </c>
      <c r="B860" s="8" t="s">
        <v>23</v>
      </c>
      <c r="C860" s="8" t="s">
        <v>2524</v>
      </c>
      <c r="D860" s="8" t="s">
        <v>2525</v>
      </c>
      <c r="E860" s="5" t="s">
        <v>553</v>
      </c>
      <c r="F860" s="53" t="s">
        <v>636</v>
      </c>
      <c r="G860" s="79" t="s">
        <v>34</v>
      </c>
      <c r="H860" s="79"/>
      <c r="I860" s="5" t="s">
        <v>2526</v>
      </c>
      <c r="J860" s="5" t="s">
        <v>2527</v>
      </c>
      <c r="K860" s="35">
        <v>60</v>
      </c>
      <c r="L860" s="10">
        <v>600</v>
      </c>
      <c r="M860" s="6"/>
      <c r="N860" s="1"/>
      <c r="O860" t="str">
        <f t="shared" si="53"/>
        <v>A</v>
      </c>
      <c r="Q860" s="44" t="str">
        <f t="shared" si="54"/>
        <v>15/06/2503</v>
      </c>
      <c r="R860" s="45">
        <f t="shared" si="55"/>
        <v>22082</v>
      </c>
      <c r="S860" s="46">
        <f t="shared" si="56"/>
        <v>60</v>
      </c>
    </row>
    <row r="861" spans="1:19" ht="20.100000000000001" customHeight="1" x14ac:dyDescent="0.2">
      <c r="A861" s="5">
        <v>46</v>
      </c>
      <c r="B861" s="8" t="s">
        <v>15</v>
      </c>
      <c r="C861" s="8" t="s">
        <v>1492</v>
      </c>
      <c r="D861" s="8" t="s">
        <v>835</v>
      </c>
      <c r="E861" s="5" t="s">
        <v>250</v>
      </c>
      <c r="F861" s="53" t="s">
        <v>636</v>
      </c>
      <c r="G861" s="79" t="s">
        <v>34</v>
      </c>
      <c r="H861" s="79"/>
      <c r="I861" s="5" t="s">
        <v>2528</v>
      </c>
      <c r="J861" s="5" t="s">
        <v>2529</v>
      </c>
      <c r="K861" s="35">
        <v>60</v>
      </c>
      <c r="L861" s="10">
        <v>600</v>
      </c>
      <c r="M861" s="6"/>
      <c r="N861" s="1"/>
      <c r="O861" t="str">
        <f t="shared" si="53"/>
        <v>A</v>
      </c>
      <c r="Q861" s="44" t="str">
        <f t="shared" si="54"/>
        <v>10/11/2503</v>
      </c>
      <c r="R861" s="45">
        <f t="shared" si="55"/>
        <v>22230</v>
      </c>
      <c r="S861" s="46">
        <f t="shared" si="56"/>
        <v>59</v>
      </c>
    </row>
    <row r="862" spans="1:19" ht="20.100000000000001" customHeight="1" x14ac:dyDescent="0.2">
      <c r="A862" s="5">
        <v>47</v>
      </c>
      <c r="B862" s="8" t="s">
        <v>15</v>
      </c>
      <c r="C862" s="8" t="s">
        <v>2530</v>
      </c>
      <c r="D862" s="8" t="s">
        <v>1814</v>
      </c>
      <c r="E862" s="5" t="s">
        <v>164</v>
      </c>
      <c r="F862" s="53" t="s">
        <v>636</v>
      </c>
      <c r="G862" s="79" t="s">
        <v>34</v>
      </c>
      <c r="H862" s="79"/>
      <c r="I862" s="5" t="s">
        <v>2531</v>
      </c>
      <c r="J862" s="5" t="s">
        <v>998</v>
      </c>
      <c r="K862" s="35">
        <v>60</v>
      </c>
      <c r="L862" s="10">
        <v>600</v>
      </c>
      <c r="M862" s="6"/>
      <c r="N862" s="1"/>
      <c r="O862" t="str">
        <f t="shared" si="53"/>
        <v>A</v>
      </c>
      <c r="Q862" s="44" t="str">
        <f t="shared" si="54"/>
        <v>14/10/2502</v>
      </c>
      <c r="R862" s="45">
        <f t="shared" si="55"/>
        <v>21837</v>
      </c>
      <c r="S862" s="46">
        <f t="shared" si="56"/>
        <v>60</v>
      </c>
    </row>
    <row r="863" spans="1:19" ht="20.100000000000001" customHeight="1" x14ac:dyDescent="0.2">
      <c r="A863" s="5">
        <v>48</v>
      </c>
      <c r="B863" s="8" t="s">
        <v>15</v>
      </c>
      <c r="C863" s="8" t="s">
        <v>2532</v>
      </c>
      <c r="D863" s="8" t="s">
        <v>373</v>
      </c>
      <c r="E863" s="5" t="s">
        <v>212</v>
      </c>
      <c r="F863" s="53" t="s">
        <v>169</v>
      </c>
      <c r="G863" s="79" t="s">
        <v>34</v>
      </c>
      <c r="H863" s="79"/>
      <c r="I863" s="5" t="s">
        <v>2533</v>
      </c>
      <c r="J863" s="5" t="s">
        <v>2534</v>
      </c>
      <c r="K863" s="35">
        <v>60</v>
      </c>
      <c r="L863" s="10">
        <v>600</v>
      </c>
      <c r="M863" s="6"/>
      <c r="N863" s="1"/>
      <c r="O863" t="str">
        <f t="shared" si="53"/>
        <v>A</v>
      </c>
      <c r="Q863" s="44" t="str">
        <f t="shared" si="54"/>
        <v>24/07/2504</v>
      </c>
      <c r="R863" s="45">
        <f t="shared" si="55"/>
        <v>22486</v>
      </c>
      <c r="S863" s="46">
        <f t="shared" si="56"/>
        <v>59</v>
      </c>
    </row>
    <row r="864" spans="1:19" ht="20.100000000000001" customHeight="1" x14ac:dyDescent="0.2">
      <c r="A864" s="5">
        <v>49</v>
      </c>
      <c r="B864" s="8" t="s">
        <v>144</v>
      </c>
      <c r="C864" s="8" t="s">
        <v>2535</v>
      </c>
      <c r="D864" s="8" t="s">
        <v>1027</v>
      </c>
      <c r="E864" s="5" t="s">
        <v>2430</v>
      </c>
      <c r="F864" s="53" t="s">
        <v>169</v>
      </c>
      <c r="G864" s="79" t="s">
        <v>34</v>
      </c>
      <c r="H864" s="79"/>
      <c r="I864" s="5" t="s">
        <v>2536</v>
      </c>
      <c r="J864" s="5" t="s">
        <v>2537</v>
      </c>
      <c r="K864" s="35">
        <v>60</v>
      </c>
      <c r="L864" s="10">
        <v>600</v>
      </c>
      <c r="M864" s="6"/>
      <c r="N864" s="1"/>
      <c r="O864" t="str">
        <f t="shared" si="53"/>
        <v>A</v>
      </c>
      <c r="Q864" s="44" t="str">
        <f t="shared" si="54"/>
        <v>09/07/2504</v>
      </c>
      <c r="R864" s="45">
        <f t="shared" si="55"/>
        <v>22471</v>
      </c>
      <c r="S864" s="46">
        <f t="shared" si="56"/>
        <v>59</v>
      </c>
    </row>
    <row r="865" spans="1:19" ht="20.100000000000001" customHeight="1" x14ac:dyDescent="0.2">
      <c r="A865" s="5">
        <v>50</v>
      </c>
      <c r="B865" s="8" t="s">
        <v>15</v>
      </c>
      <c r="C865" s="8" t="s">
        <v>885</v>
      </c>
      <c r="D865" s="8" t="s">
        <v>2038</v>
      </c>
      <c r="E865" s="5" t="s">
        <v>64</v>
      </c>
      <c r="F865" s="53" t="s">
        <v>169</v>
      </c>
      <c r="G865" s="79" t="s">
        <v>34</v>
      </c>
      <c r="H865" s="79"/>
      <c r="I865" s="5" t="s">
        <v>2538</v>
      </c>
      <c r="J865" s="5" t="s">
        <v>2539</v>
      </c>
      <c r="K865" s="35">
        <v>60</v>
      </c>
      <c r="L865" s="10">
        <v>600</v>
      </c>
      <c r="M865" s="6"/>
      <c r="N865" s="1"/>
      <c r="O865" t="str">
        <f t="shared" si="53"/>
        <v>A</v>
      </c>
      <c r="Q865" s="44" t="str">
        <f t="shared" si="54"/>
        <v>29/08/2504</v>
      </c>
      <c r="R865" s="45">
        <f t="shared" si="55"/>
        <v>22522</v>
      </c>
      <c r="S865" s="46">
        <f t="shared" si="56"/>
        <v>59</v>
      </c>
    </row>
    <row r="866" spans="1:19" ht="20.100000000000001" customHeight="1" x14ac:dyDescent="0.2">
      <c r="A866" s="5">
        <v>51</v>
      </c>
      <c r="B866" s="8" t="s">
        <v>15</v>
      </c>
      <c r="C866" s="8" t="s">
        <v>2540</v>
      </c>
      <c r="D866" s="8" t="s">
        <v>221</v>
      </c>
      <c r="E866" s="5" t="s">
        <v>1972</v>
      </c>
      <c r="F866" s="53" t="s">
        <v>169</v>
      </c>
      <c r="G866" s="79" t="s">
        <v>34</v>
      </c>
      <c r="H866" s="79"/>
      <c r="I866" s="5" t="s">
        <v>2541</v>
      </c>
      <c r="J866" s="5" t="s">
        <v>2542</v>
      </c>
      <c r="K866" s="35">
        <v>60</v>
      </c>
      <c r="L866" s="10">
        <v>600</v>
      </c>
      <c r="M866" s="6"/>
      <c r="N866" s="1"/>
      <c r="O866" t="str">
        <f t="shared" si="53"/>
        <v>A</v>
      </c>
      <c r="Q866" s="44" t="str">
        <f t="shared" si="54"/>
        <v>20/10/2503</v>
      </c>
      <c r="R866" s="45">
        <f t="shared" si="55"/>
        <v>22209</v>
      </c>
      <c r="S866" s="46">
        <f t="shared" si="56"/>
        <v>59</v>
      </c>
    </row>
    <row r="867" spans="1:19" ht="20.100000000000001" customHeight="1" x14ac:dyDescent="0.2">
      <c r="A867" s="5">
        <v>52</v>
      </c>
      <c r="B867" s="8" t="s">
        <v>144</v>
      </c>
      <c r="C867" s="8" t="s">
        <v>2543</v>
      </c>
      <c r="D867" s="8" t="s">
        <v>2544</v>
      </c>
      <c r="E867" s="5" t="s">
        <v>1317</v>
      </c>
      <c r="F867" s="53" t="s">
        <v>169</v>
      </c>
      <c r="G867" s="79" t="s">
        <v>34</v>
      </c>
      <c r="H867" s="79"/>
      <c r="I867" s="5" t="s">
        <v>2545</v>
      </c>
      <c r="J867" s="5" t="s">
        <v>2546</v>
      </c>
      <c r="K867" s="35">
        <v>60</v>
      </c>
      <c r="L867" s="10">
        <v>600</v>
      </c>
      <c r="M867" s="6"/>
      <c r="N867" s="1"/>
      <c r="O867" t="str">
        <f t="shared" si="53"/>
        <v>A</v>
      </c>
      <c r="Q867" s="44" t="str">
        <f t="shared" si="54"/>
        <v>15/04/2504</v>
      </c>
      <c r="R867" s="45">
        <f t="shared" si="55"/>
        <v>22386</v>
      </c>
      <c r="S867" s="46">
        <f t="shared" si="56"/>
        <v>59</v>
      </c>
    </row>
    <row r="868" spans="1:19" ht="20.100000000000001" customHeight="1" x14ac:dyDescent="0.2">
      <c r="A868" s="5">
        <v>53</v>
      </c>
      <c r="B868" s="8" t="s">
        <v>23</v>
      </c>
      <c r="C868" s="8" t="s">
        <v>771</v>
      </c>
      <c r="D868" s="8" t="s">
        <v>2014</v>
      </c>
      <c r="E868" s="5" t="s">
        <v>1939</v>
      </c>
      <c r="F868" s="53" t="s">
        <v>169</v>
      </c>
      <c r="G868" s="79" t="s">
        <v>34</v>
      </c>
      <c r="H868" s="79"/>
      <c r="I868" s="5" t="s">
        <v>2547</v>
      </c>
      <c r="J868" s="5" t="s">
        <v>2548</v>
      </c>
      <c r="K868" s="35">
        <v>60</v>
      </c>
      <c r="L868" s="10">
        <v>600</v>
      </c>
      <c r="M868" s="6"/>
      <c r="N868" s="1"/>
      <c r="O868" t="str">
        <f t="shared" si="53"/>
        <v>A</v>
      </c>
      <c r="Q868" s="44" t="str">
        <f t="shared" si="54"/>
        <v>10/07/2504</v>
      </c>
      <c r="R868" s="45">
        <f t="shared" si="55"/>
        <v>22472</v>
      </c>
      <c r="S868" s="46">
        <f t="shared" si="56"/>
        <v>59</v>
      </c>
    </row>
    <row r="869" spans="1:19" ht="20.100000000000001" customHeight="1" x14ac:dyDescent="0.2">
      <c r="A869" s="5">
        <v>54</v>
      </c>
      <c r="B869" s="8" t="s">
        <v>15</v>
      </c>
      <c r="C869" s="8" t="s">
        <v>891</v>
      </c>
      <c r="D869" s="8" t="s">
        <v>1873</v>
      </c>
      <c r="E869" s="5" t="s">
        <v>449</v>
      </c>
      <c r="F869" s="53" t="s">
        <v>583</v>
      </c>
      <c r="G869" s="79" t="s">
        <v>34</v>
      </c>
      <c r="H869" s="79"/>
      <c r="I869" s="5" t="s">
        <v>2549</v>
      </c>
      <c r="J869" s="5" t="s">
        <v>2305</v>
      </c>
      <c r="K869" s="35">
        <v>60</v>
      </c>
      <c r="L869" s="10">
        <v>600</v>
      </c>
      <c r="M869" s="6"/>
      <c r="N869" s="1"/>
      <c r="O869" t="str">
        <f t="shared" si="53"/>
        <v>A</v>
      </c>
      <c r="Q869" s="44" t="str">
        <f t="shared" si="54"/>
        <v>05/11/2502</v>
      </c>
      <c r="R869" s="45">
        <f t="shared" si="55"/>
        <v>21859</v>
      </c>
      <c r="S869" s="46">
        <f t="shared" si="56"/>
        <v>60</v>
      </c>
    </row>
    <row r="870" spans="1:19" ht="20.100000000000001" customHeight="1" x14ac:dyDescent="0.2">
      <c r="A870" s="5">
        <v>55</v>
      </c>
      <c r="B870" s="8" t="s">
        <v>15</v>
      </c>
      <c r="C870" s="8" t="s">
        <v>234</v>
      </c>
      <c r="D870" s="8" t="s">
        <v>2550</v>
      </c>
      <c r="E870" s="5" t="s">
        <v>2551</v>
      </c>
      <c r="F870" s="53" t="s">
        <v>583</v>
      </c>
      <c r="G870" s="79" t="s">
        <v>34</v>
      </c>
      <c r="H870" s="79"/>
      <c r="I870" s="5" t="s">
        <v>2552</v>
      </c>
      <c r="J870" s="5" t="s">
        <v>2553</v>
      </c>
      <c r="K870" s="35">
        <v>60</v>
      </c>
      <c r="L870" s="10">
        <v>600</v>
      </c>
      <c r="M870" s="6"/>
      <c r="N870" s="1"/>
      <c r="O870" t="str">
        <f t="shared" si="53"/>
        <v>A</v>
      </c>
      <c r="Q870" s="44" t="str">
        <f t="shared" si="54"/>
        <v>31/01/2504</v>
      </c>
      <c r="R870" s="45">
        <f t="shared" si="55"/>
        <v>22312</v>
      </c>
      <c r="S870" s="46">
        <f t="shared" si="56"/>
        <v>59</v>
      </c>
    </row>
    <row r="871" spans="1:19" ht="20.100000000000001" customHeight="1" x14ac:dyDescent="0.2">
      <c r="A871" s="5">
        <v>56</v>
      </c>
      <c r="B871" s="8" t="s">
        <v>15</v>
      </c>
      <c r="C871" s="8" t="s">
        <v>1047</v>
      </c>
      <c r="D871" s="8" t="s">
        <v>2554</v>
      </c>
      <c r="E871" s="5" t="s">
        <v>1764</v>
      </c>
      <c r="F871" s="53" t="s">
        <v>583</v>
      </c>
      <c r="G871" s="79" t="s">
        <v>34</v>
      </c>
      <c r="H871" s="79"/>
      <c r="I871" s="5" t="s">
        <v>2555</v>
      </c>
      <c r="J871" s="5" t="s">
        <v>2523</v>
      </c>
      <c r="K871" s="35">
        <v>60</v>
      </c>
      <c r="L871" s="10">
        <v>600</v>
      </c>
      <c r="M871" s="6"/>
      <c r="N871" s="1"/>
      <c r="O871" t="str">
        <f t="shared" si="53"/>
        <v>A</v>
      </c>
      <c r="Q871" s="44" t="str">
        <f t="shared" si="54"/>
        <v>10/01/2504</v>
      </c>
      <c r="R871" s="45">
        <f t="shared" si="55"/>
        <v>22291</v>
      </c>
      <c r="S871" s="46">
        <f t="shared" si="56"/>
        <v>59</v>
      </c>
    </row>
    <row r="872" spans="1:19" ht="20.100000000000001" customHeight="1" x14ac:dyDescent="0.2">
      <c r="A872" s="5">
        <v>57</v>
      </c>
      <c r="B872" s="8" t="s">
        <v>144</v>
      </c>
      <c r="C872" s="8" t="s">
        <v>1369</v>
      </c>
      <c r="D872" s="8" t="s">
        <v>2264</v>
      </c>
      <c r="E872" s="5" t="s">
        <v>1059</v>
      </c>
      <c r="F872" s="53" t="s">
        <v>583</v>
      </c>
      <c r="G872" s="79" t="s">
        <v>34</v>
      </c>
      <c r="H872" s="79"/>
      <c r="I872" s="5" t="s">
        <v>2556</v>
      </c>
      <c r="J872" s="5" t="s">
        <v>2557</v>
      </c>
      <c r="K872" s="35">
        <v>60</v>
      </c>
      <c r="L872" s="10">
        <v>600</v>
      </c>
      <c r="M872" s="6"/>
      <c r="N872" s="1"/>
      <c r="O872" t="str">
        <f t="shared" si="53"/>
        <v>A</v>
      </c>
      <c r="Q872" s="44" t="str">
        <f t="shared" si="54"/>
        <v>22/12/2503</v>
      </c>
      <c r="R872" s="45">
        <f t="shared" si="55"/>
        <v>22272</v>
      </c>
      <c r="S872" s="46">
        <f t="shared" si="56"/>
        <v>59</v>
      </c>
    </row>
    <row r="873" spans="1:19" ht="20.100000000000001" customHeight="1" x14ac:dyDescent="0.2">
      <c r="A873" s="5">
        <v>58</v>
      </c>
      <c r="B873" s="8" t="s">
        <v>15</v>
      </c>
      <c r="C873" s="8" t="s">
        <v>2558</v>
      </c>
      <c r="D873" s="8" t="s">
        <v>2117</v>
      </c>
      <c r="E873" s="5" t="s">
        <v>2559</v>
      </c>
      <c r="F873" s="53" t="s">
        <v>583</v>
      </c>
      <c r="G873" s="79" t="s">
        <v>34</v>
      </c>
      <c r="H873" s="79"/>
      <c r="I873" s="5" t="s">
        <v>2560</v>
      </c>
      <c r="J873" s="5" t="s">
        <v>2561</v>
      </c>
      <c r="K873" s="35">
        <v>60</v>
      </c>
      <c r="L873" s="10">
        <v>600</v>
      </c>
      <c r="M873" s="6"/>
      <c r="N873" s="1"/>
      <c r="O873" t="str">
        <f t="shared" si="53"/>
        <v>A</v>
      </c>
      <c r="Q873" s="44" t="str">
        <f t="shared" si="54"/>
        <v>20/05/2504</v>
      </c>
      <c r="R873" s="45">
        <f t="shared" si="55"/>
        <v>22421</v>
      </c>
      <c r="S873" s="46">
        <f t="shared" si="56"/>
        <v>59</v>
      </c>
    </row>
    <row r="874" spans="1:19" ht="20.100000000000001" customHeight="1" x14ac:dyDescent="0.2">
      <c r="A874" s="5">
        <v>59</v>
      </c>
      <c r="B874" s="8" t="s">
        <v>23</v>
      </c>
      <c r="C874" s="8" t="s">
        <v>1452</v>
      </c>
      <c r="D874" s="8" t="s">
        <v>2110</v>
      </c>
      <c r="E874" s="5" t="s">
        <v>553</v>
      </c>
      <c r="F874" s="53" t="s">
        <v>583</v>
      </c>
      <c r="G874" s="79" t="s">
        <v>34</v>
      </c>
      <c r="H874" s="79"/>
      <c r="I874" s="5" t="s">
        <v>2562</v>
      </c>
      <c r="J874" s="5" t="s">
        <v>2563</v>
      </c>
      <c r="K874" s="35">
        <v>60</v>
      </c>
      <c r="L874" s="10">
        <v>600</v>
      </c>
      <c r="M874" s="6"/>
      <c r="N874" s="1"/>
      <c r="O874" t="str">
        <f t="shared" si="53"/>
        <v>A</v>
      </c>
      <c r="Q874" s="44" t="str">
        <f t="shared" si="54"/>
        <v>09/06/2504</v>
      </c>
      <c r="R874" s="45">
        <f t="shared" si="55"/>
        <v>22441</v>
      </c>
      <c r="S874" s="46">
        <f t="shared" si="56"/>
        <v>59</v>
      </c>
    </row>
    <row r="875" spans="1:19" ht="18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9" ht="24.95" customHeight="1" x14ac:dyDescent="0.35">
      <c r="A876" s="1"/>
      <c r="B876" s="85" t="s">
        <v>2564</v>
      </c>
      <c r="C876" s="85"/>
      <c r="D876" s="85"/>
      <c r="E876" s="85"/>
      <c r="F876" s="85"/>
      <c r="G876" s="85"/>
      <c r="H876" s="85"/>
      <c r="I876" s="12"/>
      <c r="J876" s="2">
        <v>803</v>
      </c>
      <c r="K876" s="1" t="s">
        <v>2565</v>
      </c>
      <c r="L876" s="1"/>
      <c r="M876" s="1"/>
      <c r="N876" s="1"/>
    </row>
    <row r="877" spans="1:19" ht="24.95" customHeight="1" x14ac:dyDescent="0.35">
      <c r="A877" s="1"/>
      <c r="B877" s="85" t="s">
        <v>2566</v>
      </c>
      <c r="C877" s="85"/>
      <c r="D877" s="85"/>
      <c r="E877" s="85"/>
      <c r="F877" s="85"/>
      <c r="G877" s="85"/>
      <c r="H877" s="85"/>
      <c r="I877" s="12"/>
      <c r="J877" s="2">
        <v>59</v>
      </c>
      <c r="K877" s="1" t="s">
        <v>2565</v>
      </c>
      <c r="L877" s="1"/>
      <c r="M877" s="1"/>
      <c r="N877" s="1"/>
    </row>
    <row r="878" spans="1:19" ht="24.95" customHeight="1" x14ac:dyDescent="0.35">
      <c r="A878" s="1"/>
      <c r="B878" s="86" t="s">
        <v>2567</v>
      </c>
      <c r="C878" s="86"/>
      <c r="D878" s="86"/>
      <c r="E878" s="86"/>
      <c r="F878" s="86"/>
      <c r="G878" s="86"/>
      <c r="H878" s="86"/>
      <c r="I878" s="12"/>
      <c r="J878" s="3">
        <v>862</v>
      </c>
      <c r="K878" s="1" t="s">
        <v>2565</v>
      </c>
      <c r="L878" s="1"/>
      <c r="M878" s="1"/>
      <c r="N878" s="1"/>
    </row>
    <row r="879" spans="1:19" x14ac:dyDescent="0.3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1"/>
    </row>
    <row r="880" spans="1:19" x14ac:dyDescent="0.3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1"/>
    </row>
    <row r="881" spans="1:15" x14ac:dyDescent="0.3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1"/>
    </row>
    <row r="882" spans="1:15" x14ac:dyDescent="0.35">
      <c r="A882" s="12"/>
      <c r="B882" s="12"/>
      <c r="C882" s="12"/>
      <c r="D882" s="4" t="s">
        <v>2568</v>
      </c>
      <c r="E882"/>
      <c r="F882"/>
      <c r="G882"/>
      <c r="H882"/>
      <c r="I882"/>
      <c r="J882"/>
      <c r="K882"/>
      <c r="L882" s="12"/>
      <c r="M882" s="12"/>
      <c r="N882" s="12"/>
      <c r="O882" s="11"/>
    </row>
    <row r="883" spans="1:15" x14ac:dyDescent="0.35">
      <c r="A883" s="12"/>
      <c r="B883" s="12"/>
      <c r="C883" s="12"/>
      <c r="D883"/>
      <c r="E883"/>
      <c r="F883"/>
      <c r="G883"/>
      <c r="H883"/>
      <c r="I883"/>
      <c r="J883"/>
      <c r="K883"/>
      <c r="L883" s="12"/>
      <c r="M883" s="12"/>
      <c r="N883" s="12"/>
      <c r="O883" s="11"/>
    </row>
    <row r="884" spans="1:15" x14ac:dyDescent="0.35">
      <c r="A884" s="12"/>
      <c r="B884" s="12"/>
      <c r="C884" s="12"/>
      <c r="D884"/>
      <c r="E884" s="4" t="s">
        <v>2569</v>
      </c>
      <c r="F884" s="4"/>
      <c r="G884" s="4"/>
      <c r="H884" s="4"/>
      <c r="I884" s="4"/>
      <c r="J884"/>
      <c r="K884"/>
      <c r="L884" s="12"/>
      <c r="M884" s="12"/>
      <c r="N884" s="12"/>
      <c r="O884" s="11"/>
    </row>
    <row r="885" spans="1:15" x14ac:dyDescent="0.35">
      <c r="A885" s="12"/>
      <c r="B885" s="12"/>
      <c r="C885" s="12"/>
      <c r="D885"/>
      <c r="E885" s="4" t="s">
        <v>2570</v>
      </c>
      <c r="F885" s="4"/>
      <c r="G885" s="4"/>
      <c r="H885" s="4"/>
      <c r="I885" s="4"/>
      <c r="J885"/>
      <c r="K885"/>
      <c r="L885" s="12"/>
      <c r="M885" s="12"/>
      <c r="N885" s="12"/>
      <c r="O885" s="11"/>
    </row>
    <row r="886" spans="1:15" x14ac:dyDescent="0.35">
      <c r="A886" s="12"/>
      <c r="B886" s="12"/>
      <c r="C886" s="12"/>
      <c r="D886"/>
      <c r="E886" s="4" t="s">
        <v>2571</v>
      </c>
      <c r="F886" s="4"/>
      <c r="G886" s="4"/>
      <c r="H886" s="4"/>
      <c r="I886" s="4"/>
      <c r="J886" s="4"/>
      <c r="K886" s="4"/>
      <c r="L886" s="12"/>
      <c r="M886" s="12"/>
      <c r="N886" s="12"/>
      <c r="O886" s="11"/>
    </row>
    <row r="887" spans="1:15" x14ac:dyDescent="0.35">
      <c r="A887" s="12"/>
      <c r="B887" s="12"/>
      <c r="C887" s="12"/>
      <c r="D887"/>
      <c r="E887"/>
      <c r="F887"/>
      <c r="G887" s="4"/>
      <c r="H887" s="4"/>
      <c r="I887" s="4"/>
      <c r="J887" s="4"/>
      <c r="K887" s="4"/>
      <c r="L887" s="12"/>
      <c r="M887" s="12"/>
      <c r="N887" s="12"/>
      <c r="O887" s="11"/>
    </row>
    <row r="888" spans="1:15" x14ac:dyDescent="0.35">
      <c r="A888" s="12"/>
      <c r="B888" s="12"/>
      <c r="C888" s="12"/>
      <c r="D888"/>
      <c r="E888"/>
      <c r="F888"/>
      <c r="G888" s="4"/>
      <c r="H888" s="4"/>
      <c r="I888" s="4"/>
      <c r="J888" s="4"/>
      <c r="K888" s="4"/>
      <c r="L888" s="12"/>
      <c r="M888" s="12"/>
      <c r="N888" s="12"/>
      <c r="O888" s="11"/>
    </row>
    <row r="889" spans="1:15" x14ac:dyDescent="0.3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1"/>
    </row>
    <row r="890" spans="1:15" x14ac:dyDescent="0.3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1"/>
    </row>
    <row r="891" spans="1:15" x14ac:dyDescent="0.3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1"/>
    </row>
    <row r="892" spans="1:15" x14ac:dyDescent="0.3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1"/>
    </row>
    <row r="893" spans="1:15" x14ac:dyDescent="0.3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1"/>
    </row>
    <row r="894" spans="1:15" x14ac:dyDescent="0.3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1"/>
    </row>
    <row r="895" spans="1:15" x14ac:dyDescent="0.3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1"/>
    </row>
    <row r="896" spans="1:15" x14ac:dyDescent="0.3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1"/>
    </row>
    <row r="897" spans="1:15" x14ac:dyDescent="0.3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1"/>
    </row>
    <row r="898" spans="1:15" x14ac:dyDescent="0.3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1"/>
    </row>
    <row r="899" spans="1:15" x14ac:dyDescent="0.3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1"/>
    </row>
    <row r="900" spans="1:15" x14ac:dyDescent="0.3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1"/>
    </row>
    <row r="901" spans="1:15" x14ac:dyDescent="0.3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1"/>
    </row>
    <row r="902" spans="1:15" x14ac:dyDescent="0.3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1"/>
    </row>
    <row r="903" spans="1:15" x14ac:dyDescent="0.3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1"/>
    </row>
    <row r="904" spans="1:15" x14ac:dyDescent="0.3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1"/>
    </row>
    <row r="905" spans="1:15" x14ac:dyDescent="0.3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1"/>
    </row>
    <row r="906" spans="1:15" x14ac:dyDescent="0.3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1"/>
    </row>
    <row r="907" spans="1:15" x14ac:dyDescent="0.3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1"/>
    </row>
    <row r="908" spans="1:15" x14ac:dyDescent="0.3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1"/>
    </row>
    <row r="909" spans="1:15" x14ac:dyDescent="0.3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1"/>
    </row>
    <row r="910" spans="1:15" x14ac:dyDescent="0.3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1"/>
    </row>
    <row r="911" spans="1:15" x14ac:dyDescent="0.3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1"/>
    </row>
    <row r="912" spans="1:15" x14ac:dyDescent="0.3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1"/>
    </row>
    <row r="913" spans="1:15" x14ac:dyDescent="0.3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1"/>
    </row>
    <row r="914" spans="1:15" x14ac:dyDescent="0.3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1"/>
    </row>
    <row r="915" spans="1:15" x14ac:dyDescent="0.3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1"/>
    </row>
    <row r="916" spans="1:15" x14ac:dyDescent="0.3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1"/>
    </row>
    <row r="917" spans="1:15" x14ac:dyDescent="0.3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1"/>
    </row>
    <row r="918" spans="1:15" x14ac:dyDescent="0.3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1"/>
    </row>
    <row r="919" spans="1:15" x14ac:dyDescent="0.3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1"/>
    </row>
    <row r="920" spans="1:15" x14ac:dyDescent="0.3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1"/>
    </row>
    <row r="921" spans="1:15" x14ac:dyDescent="0.3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1"/>
    </row>
    <row r="922" spans="1:15" x14ac:dyDescent="0.3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1"/>
    </row>
    <row r="923" spans="1:15" x14ac:dyDescent="0.3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1"/>
    </row>
    <row r="924" spans="1:15" x14ac:dyDescent="0.3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1"/>
    </row>
    <row r="925" spans="1:15" x14ac:dyDescent="0.3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1"/>
    </row>
    <row r="926" spans="1:15" x14ac:dyDescent="0.3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1"/>
    </row>
    <row r="927" spans="1:15" x14ac:dyDescent="0.3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1"/>
    </row>
    <row r="928" spans="1:15" x14ac:dyDescent="0.3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1"/>
    </row>
    <row r="929" spans="1:15" x14ac:dyDescent="0.3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1"/>
    </row>
    <row r="930" spans="1:15" x14ac:dyDescent="0.3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1"/>
    </row>
    <row r="931" spans="1:15" x14ac:dyDescent="0.3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1"/>
    </row>
    <row r="932" spans="1:15" x14ac:dyDescent="0.3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1"/>
    </row>
    <row r="933" spans="1:15" x14ac:dyDescent="0.3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1"/>
    </row>
    <row r="934" spans="1:15" x14ac:dyDescent="0.3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1"/>
    </row>
    <row r="935" spans="1:15" x14ac:dyDescent="0.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1"/>
    </row>
    <row r="936" spans="1:15" x14ac:dyDescent="0.3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1"/>
    </row>
    <row r="937" spans="1:15" x14ac:dyDescent="0.3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1"/>
    </row>
    <row r="938" spans="1:15" x14ac:dyDescent="0.3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1"/>
    </row>
    <row r="939" spans="1:15" x14ac:dyDescent="0.3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1"/>
    </row>
    <row r="940" spans="1:15" x14ac:dyDescent="0.3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1"/>
    </row>
    <row r="941" spans="1:15" x14ac:dyDescent="0.3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1"/>
    </row>
    <row r="942" spans="1:15" x14ac:dyDescent="0.3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1"/>
    </row>
    <row r="943" spans="1:15" x14ac:dyDescent="0.3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1"/>
    </row>
    <row r="944" spans="1:15" x14ac:dyDescent="0.3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1"/>
    </row>
    <row r="945" spans="1:15" x14ac:dyDescent="0.3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1"/>
    </row>
    <row r="946" spans="1:15" x14ac:dyDescent="0.3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1"/>
    </row>
    <row r="947" spans="1:15" x14ac:dyDescent="0.3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1"/>
    </row>
    <row r="948" spans="1:15" x14ac:dyDescent="0.3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1"/>
    </row>
    <row r="949" spans="1:15" x14ac:dyDescent="0.3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1"/>
    </row>
    <row r="950" spans="1:15" x14ac:dyDescent="0.3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1"/>
    </row>
    <row r="951" spans="1:15" x14ac:dyDescent="0.3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1"/>
    </row>
    <row r="952" spans="1:15" x14ac:dyDescent="0.3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1"/>
    </row>
    <row r="953" spans="1:15" x14ac:dyDescent="0.3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1"/>
    </row>
    <row r="954" spans="1:15" x14ac:dyDescent="0.3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1"/>
    </row>
    <row r="955" spans="1:15" x14ac:dyDescent="0.3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1"/>
    </row>
    <row r="956" spans="1:15" x14ac:dyDescent="0.3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1"/>
    </row>
    <row r="957" spans="1:15" x14ac:dyDescent="0.3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1"/>
    </row>
    <row r="958" spans="1:15" x14ac:dyDescent="0.3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1"/>
    </row>
    <row r="959" spans="1:15" x14ac:dyDescent="0.3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1"/>
    </row>
    <row r="960" spans="1:15" x14ac:dyDescent="0.3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1"/>
    </row>
    <row r="961" spans="1:15" x14ac:dyDescent="0.3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1"/>
    </row>
    <row r="962" spans="1:15" x14ac:dyDescent="0.3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1"/>
    </row>
    <row r="963" spans="1:15" x14ac:dyDescent="0.3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1"/>
    </row>
    <row r="964" spans="1:15" x14ac:dyDescent="0.3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1"/>
    </row>
    <row r="965" spans="1:15" x14ac:dyDescent="0.3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1"/>
    </row>
    <row r="966" spans="1:15" x14ac:dyDescent="0.3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1"/>
    </row>
    <row r="967" spans="1:15" x14ac:dyDescent="0.3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1"/>
    </row>
    <row r="968" spans="1:15" x14ac:dyDescent="0.3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1"/>
    </row>
    <row r="969" spans="1:15" x14ac:dyDescent="0.3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1"/>
    </row>
    <row r="970" spans="1:15" x14ac:dyDescent="0.3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1"/>
    </row>
    <row r="971" spans="1:15" x14ac:dyDescent="0.3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1"/>
    </row>
    <row r="972" spans="1:15" x14ac:dyDescent="0.3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1"/>
    </row>
    <row r="973" spans="1:15" x14ac:dyDescent="0.3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1"/>
    </row>
    <row r="974" spans="1:15" x14ac:dyDescent="0.3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1"/>
    </row>
    <row r="975" spans="1:15" x14ac:dyDescent="0.3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1"/>
    </row>
    <row r="976" spans="1:15" x14ac:dyDescent="0.3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1"/>
    </row>
    <row r="977" spans="1:15" x14ac:dyDescent="0.3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1"/>
    </row>
    <row r="978" spans="1:15" x14ac:dyDescent="0.3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1"/>
    </row>
    <row r="979" spans="1:15" x14ac:dyDescent="0.3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1"/>
    </row>
    <row r="980" spans="1:15" x14ac:dyDescent="0.3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1"/>
    </row>
    <row r="981" spans="1:15" x14ac:dyDescent="0.3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1"/>
    </row>
    <row r="982" spans="1:15" x14ac:dyDescent="0.3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1"/>
    </row>
    <row r="983" spans="1:15" x14ac:dyDescent="0.3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1"/>
    </row>
    <row r="984" spans="1:15" x14ac:dyDescent="0.3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1"/>
    </row>
    <row r="985" spans="1:15" x14ac:dyDescent="0.3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1"/>
    </row>
    <row r="986" spans="1:15" x14ac:dyDescent="0.3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1"/>
    </row>
    <row r="987" spans="1:15" x14ac:dyDescent="0.3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1"/>
    </row>
    <row r="988" spans="1:15" x14ac:dyDescent="0.3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1"/>
    </row>
    <row r="989" spans="1:15" x14ac:dyDescent="0.3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1"/>
    </row>
    <row r="990" spans="1:15" x14ac:dyDescent="0.3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1"/>
    </row>
    <row r="991" spans="1:15" x14ac:dyDescent="0.3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1"/>
    </row>
    <row r="992" spans="1:15" x14ac:dyDescent="0.3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1"/>
    </row>
    <row r="993" spans="1:15" x14ac:dyDescent="0.3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1"/>
    </row>
    <row r="994" spans="1:15" x14ac:dyDescent="0.3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1"/>
    </row>
    <row r="995" spans="1:15" x14ac:dyDescent="0.3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1"/>
    </row>
    <row r="996" spans="1:15" x14ac:dyDescent="0.3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1"/>
    </row>
    <row r="997" spans="1:15" x14ac:dyDescent="0.3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1"/>
    </row>
    <row r="998" spans="1:15" x14ac:dyDescent="0.3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1"/>
    </row>
    <row r="999" spans="1:15" x14ac:dyDescent="0.3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1"/>
    </row>
    <row r="1000" spans="1:15" x14ac:dyDescent="0.3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1"/>
    </row>
    <row r="1001" spans="1:15" x14ac:dyDescent="0.35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1"/>
    </row>
    <row r="1002" spans="1:15" x14ac:dyDescent="0.35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1"/>
    </row>
    <row r="1003" spans="1:15" x14ac:dyDescent="0.35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1"/>
    </row>
    <row r="1004" spans="1:15" x14ac:dyDescent="0.35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1"/>
    </row>
    <row r="1005" spans="1:15" x14ac:dyDescent="0.35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1"/>
    </row>
    <row r="1006" spans="1:15" x14ac:dyDescent="0.35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1"/>
    </row>
    <row r="1007" spans="1:15" x14ac:dyDescent="0.35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1"/>
    </row>
    <row r="1008" spans="1:15" x14ac:dyDescent="0.35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1"/>
    </row>
    <row r="1009" spans="1:15" x14ac:dyDescent="0.35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1"/>
    </row>
    <row r="1010" spans="1:15" x14ac:dyDescent="0.35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1"/>
    </row>
    <row r="1011" spans="1:15" x14ac:dyDescent="0.35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1"/>
    </row>
    <row r="1012" spans="1:15" x14ac:dyDescent="0.35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1"/>
    </row>
    <row r="1013" spans="1:15" x14ac:dyDescent="0.35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1"/>
    </row>
    <row r="1014" spans="1:15" x14ac:dyDescent="0.35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1"/>
    </row>
    <row r="1015" spans="1:15" x14ac:dyDescent="0.35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1"/>
    </row>
    <row r="1016" spans="1:15" x14ac:dyDescent="0.35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1"/>
    </row>
    <row r="1017" spans="1:15" x14ac:dyDescent="0.35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1"/>
    </row>
    <row r="1018" spans="1:15" x14ac:dyDescent="0.35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1"/>
    </row>
    <row r="1019" spans="1:15" x14ac:dyDescent="0.35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1"/>
    </row>
    <row r="1020" spans="1:15" x14ac:dyDescent="0.35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1"/>
    </row>
    <row r="1021" spans="1:15" x14ac:dyDescent="0.35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1"/>
    </row>
    <row r="1022" spans="1:15" x14ac:dyDescent="0.35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1"/>
    </row>
    <row r="1023" spans="1:15" x14ac:dyDescent="0.35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1"/>
    </row>
    <row r="1024" spans="1:15" x14ac:dyDescent="0.35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1"/>
    </row>
    <row r="1025" spans="1:15" x14ac:dyDescent="0.35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1"/>
    </row>
    <row r="1026" spans="1:15" x14ac:dyDescent="0.35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1"/>
    </row>
    <row r="1027" spans="1:15" x14ac:dyDescent="0.35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1"/>
    </row>
    <row r="1028" spans="1:15" x14ac:dyDescent="0.35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1"/>
    </row>
    <row r="1029" spans="1:15" x14ac:dyDescent="0.35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1"/>
    </row>
    <row r="1030" spans="1:15" x14ac:dyDescent="0.35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1"/>
    </row>
    <row r="1031" spans="1:15" x14ac:dyDescent="0.35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1"/>
    </row>
    <row r="1032" spans="1:15" x14ac:dyDescent="0.35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1"/>
    </row>
    <row r="1033" spans="1:15" x14ac:dyDescent="0.35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1"/>
    </row>
    <row r="1034" spans="1:15" x14ac:dyDescent="0.35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1"/>
    </row>
    <row r="1035" spans="1:15" x14ac:dyDescent="0.35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1"/>
    </row>
    <row r="1036" spans="1:15" x14ac:dyDescent="0.35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1"/>
    </row>
    <row r="1037" spans="1:15" x14ac:dyDescent="0.35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1"/>
    </row>
    <row r="1038" spans="1:15" x14ac:dyDescent="0.35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1"/>
    </row>
    <row r="1039" spans="1:15" x14ac:dyDescent="0.35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1"/>
    </row>
    <row r="1040" spans="1:15" x14ac:dyDescent="0.35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1"/>
    </row>
    <row r="1041" spans="1:15" x14ac:dyDescent="0.35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1"/>
    </row>
    <row r="1042" spans="1:15" x14ac:dyDescent="0.35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1"/>
    </row>
    <row r="1043" spans="1:15" x14ac:dyDescent="0.35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1"/>
    </row>
    <row r="1044" spans="1:15" x14ac:dyDescent="0.35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1"/>
    </row>
    <row r="1045" spans="1:15" x14ac:dyDescent="0.35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1"/>
    </row>
    <row r="1046" spans="1:15" x14ac:dyDescent="0.35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1"/>
    </row>
    <row r="1047" spans="1:15" x14ac:dyDescent="0.35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1"/>
    </row>
    <row r="1048" spans="1:15" x14ac:dyDescent="0.35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1"/>
    </row>
    <row r="1049" spans="1:15" x14ac:dyDescent="0.35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1"/>
    </row>
    <row r="1050" spans="1:15" x14ac:dyDescent="0.35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1"/>
    </row>
    <row r="1051" spans="1:15" x14ac:dyDescent="0.35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1"/>
    </row>
    <row r="1052" spans="1:15" x14ac:dyDescent="0.35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1"/>
    </row>
    <row r="1053" spans="1:15" x14ac:dyDescent="0.35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1"/>
    </row>
    <row r="1054" spans="1:15" x14ac:dyDescent="0.35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1"/>
    </row>
    <row r="1055" spans="1:15" x14ac:dyDescent="0.35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1"/>
    </row>
    <row r="1056" spans="1:15" x14ac:dyDescent="0.35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1"/>
    </row>
    <row r="1057" spans="1:15" x14ac:dyDescent="0.35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1"/>
    </row>
    <row r="1058" spans="1:15" x14ac:dyDescent="0.35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1"/>
    </row>
    <row r="1059" spans="1:15" x14ac:dyDescent="0.35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1"/>
    </row>
    <row r="1060" spans="1:15" x14ac:dyDescent="0.35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1"/>
    </row>
    <row r="1061" spans="1:15" x14ac:dyDescent="0.35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1"/>
    </row>
    <row r="1062" spans="1:15" x14ac:dyDescent="0.35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1"/>
    </row>
    <row r="1063" spans="1:15" x14ac:dyDescent="0.35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1"/>
    </row>
    <row r="1064" spans="1:15" x14ac:dyDescent="0.35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1"/>
    </row>
    <row r="1065" spans="1:15" x14ac:dyDescent="0.35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1"/>
    </row>
    <row r="1066" spans="1:15" x14ac:dyDescent="0.35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1"/>
    </row>
    <row r="1067" spans="1:15" x14ac:dyDescent="0.35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1"/>
    </row>
    <row r="1068" spans="1:15" x14ac:dyDescent="0.35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1"/>
    </row>
    <row r="1069" spans="1:15" x14ac:dyDescent="0.35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1"/>
    </row>
    <row r="1070" spans="1:15" x14ac:dyDescent="0.35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1"/>
    </row>
    <row r="1071" spans="1:15" x14ac:dyDescent="0.35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1"/>
    </row>
    <row r="1072" spans="1:15" x14ac:dyDescent="0.35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1"/>
    </row>
    <row r="1073" spans="1:15" x14ac:dyDescent="0.35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1"/>
    </row>
    <row r="1074" spans="1:15" x14ac:dyDescent="0.35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1"/>
    </row>
    <row r="1075" spans="1:15" x14ac:dyDescent="0.35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1"/>
    </row>
    <row r="1076" spans="1:15" x14ac:dyDescent="0.35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1"/>
    </row>
    <row r="1077" spans="1:15" x14ac:dyDescent="0.35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1"/>
    </row>
    <row r="1078" spans="1:15" x14ac:dyDescent="0.35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1"/>
    </row>
    <row r="1079" spans="1:15" x14ac:dyDescent="0.35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1"/>
    </row>
    <row r="1080" spans="1:15" x14ac:dyDescent="0.35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1"/>
    </row>
    <row r="1081" spans="1:15" x14ac:dyDescent="0.35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1"/>
    </row>
    <row r="1082" spans="1:15" x14ac:dyDescent="0.35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1"/>
    </row>
    <row r="1083" spans="1:15" x14ac:dyDescent="0.35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1"/>
    </row>
    <row r="1084" spans="1:15" x14ac:dyDescent="0.35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1"/>
    </row>
    <row r="1085" spans="1:15" x14ac:dyDescent="0.35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1"/>
    </row>
    <row r="1086" spans="1:15" x14ac:dyDescent="0.35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1"/>
    </row>
    <row r="1087" spans="1:15" x14ac:dyDescent="0.35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1"/>
    </row>
    <row r="1088" spans="1:15" x14ac:dyDescent="0.35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1"/>
    </row>
    <row r="1089" spans="1:15" x14ac:dyDescent="0.35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1"/>
    </row>
    <row r="1090" spans="1:15" x14ac:dyDescent="0.35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1"/>
    </row>
    <row r="1091" spans="1:15" x14ac:dyDescent="0.35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1"/>
    </row>
    <row r="1092" spans="1:15" x14ac:dyDescent="0.35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1"/>
    </row>
    <row r="1093" spans="1:15" x14ac:dyDescent="0.35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1"/>
    </row>
    <row r="1094" spans="1:15" x14ac:dyDescent="0.35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1"/>
    </row>
    <row r="1095" spans="1:15" x14ac:dyDescent="0.35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1"/>
    </row>
    <row r="1096" spans="1:15" x14ac:dyDescent="0.35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1"/>
    </row>
    <row r="1097" spans="1:15" x14ac:dyDescent="0.35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1"/>
    </row>
    <row r="1098" spans="1:15" x14ac:dyDescent="0.35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1"/>
    </row>
    <row r="1099" spans="1:15" x14ac:dyDescent="0.35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1"/>
    </row>
    <row r="1100" spans="1:15" x14ac:dyDescent="0.35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1"/>
    </row>
    <row r="1101" spans="1:15" x14ac:dyDescent="0.35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1"/>
    </row>
    <row r="1102" spans="1:15" x14ac:dyDescent="0.35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1"/>
    </row>
    <row r="1103" spans="1:15" x14ac:dyDescent="0.35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1"/>
    </row>
    <row r="1104" spans="1:15" x14ac:dyDescent="0.35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1"/>
    </row>
    <row r="1105" spans="1:15" x14ac:dyDescent="0.35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1"/>
    </row>
    <row r="1106" spans="1:15" x14ac:dyDescent="0.35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1"/>
    </row>
    <row r="1107" spans="1:15" x14ac:dyDescent="0.35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1"/>
    </row>
    <row r="1108" spans="1:15" x14ac:dyDescent="0.35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1"/>
    </row>
    <row r="1109" spans="1:15" x14ac:dyDescent="0.35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1"/>
    </row>
    <row r="1110" spans="1:15" x14ac:dyDescent="0.35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1"/>
    </row>
    <row r="1111" spans="1:15" x14ac:dyDescent="0.35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1"/>
    </row>
    <row r="1112" spans="1:15" x14ac:dyDescent="0.35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1"/>
    </row>
    <row r="1113" spans="1:15" x14ac:dyDescent="0.35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1"/>
    </row>
    <row r="1114" spans="1:15" x14ac:dyDescent="0.35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1"/>
    </row>
    <row r="1115" spans="1:15" x14ac:dyDescent="0.35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1"/>
    </row>
    <row r="1116" spans="1:15" x14ac:dyDescent="0.35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1"/>
    </row>
    <row r="1117" spans="1:15" x14ac:dyDescent="0.35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1"/>
    </row>
    <row r="1118" spans="1:15" x14ac:dyDescent="0.35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1"/>
    </row>
    <row r="1119" spans="1:15" x14ac:dyDescent="0.35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1"/>
    </row>
    <row r="1120" spans="1:15" x14ac:dyDescent="0.35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1"/>
    </row>
    <row r="1121" spans="1:15" x14ac:dyDescent="0.35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1"/>
    </row>
    <row r="1122" spans="1:15" x14ac:dyDescent="0.35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1"/>
    </row>
    <row r="1123" spans="1:15" x14ac:dyDescent="0.35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1"/>
    </row>
    <row r="1124" spans="1:15" x14ac:dyDescent="0.35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1"/>
    </row>
    <row r="1125" spans="1:15" x14ac:dyDescent="0.35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1"/>
    </row>
    <row r="1126" spans="1:15" x14ac:dyDescent="0.35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1"/>
    </row>
    <row r="1127" spans="1:15" x14ac:dyDescent="0.35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1"/>
    </row>
    <row r="1128" spans="1:15" x14ac:dyDescent="0.35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1"/>
    </row>
    <row r="1129" spans="1:15" x14ac:dyDescent="0.35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1"/>
    </row>
    <row r="1130" spans="1:15" x14ac:dyDescent="0.35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1"/>
    </row>
    <row r="1131" spans="1:15" x14ac:dyDescent="0.35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1"/>
    </row>
    <row r="1132" spans="1:15" x14ac:dyDescent="0.35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1"/>
    </row>
    <row r="1133" spans="1:15" x14ac:dyDescent="0.35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1"/>
    </row>
    <row r="1134" spans="1:15" x14ac:dyDescent="0.35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1"/>
    </row>
    <row r="1135" spans="1:15" x14ac:dyDescent="0.35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1"/>
    </row>
    <row r="1136" spans="1:15" x14ac:dyDescent="0.35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1"/>
    </row>
    <row r="1137" spans="1:15" x14ac:dyDescent="0.35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1"/>
    </row>
    <row r="1138" spans="1:15" x14ac:dyDescent="0.35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1"/>
    </row>
    <row r="1139" spans="1:15" x14ac:dyDescent="0.35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1"/>
    </row>
    <row r="1140" spans="1:15" x14ac:dyDescent="0.35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1"/>
    </row>
    <row r="1141" spans="1:15" x14ac:dyDescent="0.35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1"/>
    </row>
    <row r="1142" spans="1:15" x14ac:dyDescent="0.35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1"/>
    </row>
    <row r="1143" spans="1:15" x14ac:dyDescent="0.35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1"/>
    </row>
    <row r="1144" spans="1:15" x14ac:dyDescent="0.35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1"/>
    </row>
    <row r="1145" spans="1:15" x14ac:dyDescent="0.35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1"/>
    </row>
    <row r="1146" spans="1:15" x14ac:dyDescent="0.35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1"/>
    </row>
    <row r="1147" spans="1:15" x14ac:dyDescent="0.35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1"/>
    </row>
    <row r="1148" spans="1:15" x14ac:dyDescent="0.35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1"/>
    </row>
    <row r="1149" spans="1:15" x14ac:dyDescent="0.35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1"/>
    </row>
    <row r="1150" spans="1:15" x14ac:dyDescent="0.35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1"/>
    </row>
    <row r="1151" spans="1:15" x14ac:dyDescent="0.35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1"/>
    </row>
    <row r="1152" spans="1:15" x14ac:dyDescent="0.35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1"/>
    </row>
    <row r="1153" spans="1:15" x14ac:dyDescent="0.35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1"/>
    </row>
    <row r="1154" spans="1:15" x14ac:dyDescent="0.35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1"/>
    </row>
    <row r="1155" spans="1:15" x14ac:dyDescent="0.35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1"/>
    </row>
    <row r="1156" spans="1:15" x14ac:dyDescent="0.35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1"/>
    </row>
    <row r="1157" spans="1:15" x14ac:dyDescent="0.35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1"/>
    </row>
    <row r="1158" spans="1:15" x14ac:dyDescent="0.35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1"/>
    </row>
    <row r="1159" spans="1:15" x14ac:dyDescent="0.35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1"/>
    </row>
    <row r="1160" spans="1:15" x14ac:dyDescent="0.35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1"/>
    </row>
    <row r="1161" spans="1:15" x14ac:dyDescent="0.35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1"/>
    </row>
    <row r="1162" spans="1:15" x14ac:dyDescent="0.35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1"/>
    </row>
    <row r="1163" spans="1:15" x14ac:dyDescent="0.35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1"/>
    </row>
    <row r="1164" spans="1:15" x14ac:dyDescent="0.35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1"/>
    </row>
    <row r="1165" spans="1:15" x14ac:dyDescent="0.35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1"/>
    </row>
    <row r="1166" spans="1:15" x14ac:dyDescent="0.35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1"/>
    </row>
    <row r="1167" spans="1:15" x14ac:dyDescent="0.35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1"/>
    </row>
    <row r="1168" spans="1:15" x14ac:dyDescent="0.35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1"/>
    </row>
    <row r="1169" spans="1:15" x14ac:dyDescent="0.35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1"/>
    </row>
    <row r="1170" spans="1:15" x14ac:dyDescent="0.35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1"/>
    </row>
    <row r="1171" spans="1:15" x14ac:dyDescent="0.35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1"/>
    </row>
    <row r="1172" spans="1:15" x14ac:dyDescent="0.35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1"/>
    </row>
    <row r="1173" spans="1:15" x14ac:dyDescent="0.35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1"/>
    </row>
    <row r="1174" spans="1:15" x14ac:dyDescent="0.35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1"/>
    </row>
    <row r="1175" spans="1:15" x14ac:dyDescent="0.35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1"/>
    </row>
    <row r="1176" spans="1:15" x14ac:dyDescent="0.35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1"/>
    </row>
    <row r="1177" spans="1:15" x14ac:dyDescent="0.35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1"/>
    </row>
    <row r="1178" spans="1:15" x14ac:dyDescent="0.35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1"/>
    </row>
    <row r="1179" spans="1:15" x14ac:dyDescent="0.35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1"/>
    </row>
    <row r="1180" spans="1:15" x14ac:dyDescent="0.35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1"/>
    </row>
    <row r="1181" spans="1:15" x14ac:dyDescent="0.35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1"/>
    </row>
    <row r="1182" spans="1:15" x14ac:dyDescent="0.35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1"/>
    </row>
    <row r="1183" spans="1:15" x14ac:dyDescent="0.35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1"/>
    </row>
    <row r="1184" spans="1:15" x14ac:dyDescent="0.35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1"/>
    </row>
    <row r="1185" spans="1:15" x14ac:dyDescent="0.35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1"/>
    </row>
    <row r="1186" spans="1:15" x14ac:dyDescent="0.35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1"/>
    </row>
    <row r="1187" spans="1:15" x14ac:dyDescent="0.35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1"/>
    </row>
    <row r="1188" spans="1:15" x14ac:dyDescent="0.35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1"/>
    </row>
    <row r="1189" spans="1:15" x14ac:dyDescent="0.35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1"/>
    </row>
    <row r="1190" spans="1:15" x14ac:dyDescent="0.35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1"/>
    </row>
    <row r="1191" spans="1:15" x14ac:dyDescent="0.35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1"/>
    </row>
    <row r="1192" spans="1:15" x14ac:dyDescent="0.35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1"/>
    </row>
    <row r="1193" spans="1:15" x14ac:dyDescent="0.35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1"/>
    </row>
    <row r="1194" spans="1:15" x14ac:dyDescent="0.35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1"/>
    </row>
    <row r="1195" spans="1:15" x14ac:dyDescent="0.35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1"/>
    </row>
    <row r="1196" spans="1:15" x14ac:dyDescent="0.35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1"/>
    </row>
    <row r="1197" spans="1:15" x14ac:dyDescent="0.35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1"/>
    </row>
    <row r="1198" spans="1:15" x14ac:dyDescent="0.35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1"/>
    </row>
    <row r="1199" spans="1:15" x14ac:dyDescent="0.35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1"/>
    </row>
    <row r="1200" spans="1:15" x14ac:dyDescent="0.35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1"/>
    </row>
    <row r="1201" spans="1:15" x14ac:dyDescent="0.35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1"/>
    </row>
    <row r="1202" spans="1:15" x14ac:dyDescent="0.35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1"/>
    </row>
    <row r="1203" spans="1:15" x14ac:dyDescent="0.35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1"/>
    </row>
    <row r="1204" spans="1:15" x14ac:dyDescent="0.35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1"/>
    </row>
    <row r="1205" spans="1:15" x14ac:dyDescent="0.35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1"/>
    </row>
    <row r="1206" spans="1:15" x14ac:dyDescent="0.35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1"/>
    </row>
    <row r="1207" spans="1:15" x14ac:dyDescent="0.35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1"/>
    </row>
    <row r="1208" spans="1:15" x14ac:dyDescent="0.35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1"/>
    </row>
    <row r="1209" spans="1:15" x14ac:dyDescent="0.35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1"/>
    </row>
    <row r="1210" spans="1:15" x14ac:dyDescent="0.35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1"/>
    </row>
    <row r="1211" spans="1:15" x14ac:dyDescent="0.35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1"/>
    </row>
    <row r="1212" spans="1:15" x14ac:dyDescent="0.35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1"/>
    </row>
    <row r="1213" spans="1:15" x14ac:dyDescent="0.35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1"/>
    </row>
    <row r="1214" spans="1:15" x14ac:dyDescent="0.35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1"/>
    </row>
    <row r="1215" spans="1:15" x14ac:dyDescent="0.35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1"/>
    </row>
    <row r="1216" spans="1:15" x14ac:dyDescent="0.35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1"/>
    </row>
    <row r="1217" spans="1:15" x14ac:dyDescent="0.35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1"/>
    </row>
    <row r="1218" spans="1:15" x14ac:dyDescent="0.35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1"/>
    </row>
    <row r="1219" spans="1:15" x14ac:dyDescent="0.35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1"/>
    </row>
    <row r="1220" spans="1:15" x14ac:dyDescent="0.35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1"/>
    </row>
    <row r="1221" spans="1:15" x14ac:dyDescent="0.35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1"/>
    </row>
    <row r="1222" spans="1:15" x14ac:dyDescent="0.35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1"/>
    </row>
    <row r="1223" spans="1:15" x14ac:dyDescent="0.35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1"/>
    </row>
    <row r="1224" spans="1:15" x14ac:dyDescent="0.35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1"/>
    </row>
    <row r="1225" spans="1:15" x14ac:dyDescent="0.35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1"/>
    </row>
    <row r="1226" spans="1:15" x14ac:dyDescent="0.35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1"/>
    </row>
    <row r="1227" spans="1:15" x14ac:dyDescent="0.35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1"/>
    </row>
    <row r="1228" spans="1:15" x14ac:dyDescent="0.35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1"/>
    </row>
    <row r="1229" spans="1:15" x14ac:dyDescent="0.35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1"/>
    </row>
    <row r="1230" spans="1:15" x14ac:dyDescent="0.35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1"/>
    </row>
    <row r="1231" spans="1:15" x14ac:dyDescent="0.35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1"/>
    </row>
    <row r="1232" spans="1:15" x14ac:dyDescent="0.35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1"/>
    </row>
    <row r="1233" spans="1:15" x14ac:dyDescent="0.35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1"/>
    </row>
    <row r="1234" spans="1:15" x14ac:dyDescent="0.35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1"/>
    </row>
    <row r="1235" spans="1:15" x14ac:dyDescent="0.35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1"/>
    </row>
    <row r="1236" spans="1:15" x14ac:dyDescent="0.35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1"/>
    </row>
    <row r="1237" spans="1:15" x14ac:dyDescent="0.35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1"/>
    </row>
    <row r="1238" spans="1:15" x14ac:dyDescent="0.35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1"/>
    </row>
    <row r="1239" spans="1:15" x14ac:dyDescent="0.35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1"/>
    </row>
    <row r="1240" spans="1:15" x14ac:dyDescent="0.35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1"/>
    </row>
    <row r="1241" spans="1:15" x14ac:dyDescent="0.35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1"/>
    </row>
    <row r="1242" spans="1:15" x14ac:dyDescent="0.35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1"/>
    </row>
    <row r="1243" spans="1:15" x14ac:dyDescent="0.35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1"/>
    </row>
    <row r="1244" spans="1:15" x14ac:dyDescent="0.35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1"/>
    </row>
    <row r="1245" spans="1:15" x14ac:dyDescent="0.35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1"/>
    </row>
    <row r="1246" spans="1:15" x14ac:dyDescent="0.35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1"/>
    </row>
    <row r="1247" spans="1:15" x14ac:dyDescent="0.35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1"/>
    </row>
    <row r="1248" spans="1:15" x14ac:dyDescent="0.35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1"/>
    </row>
    <row r="1249" spans="1:15" x14ac:dyDescent="0.35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1"/>
    </row>
    <row r="1250" spans="1:15" x14ac:dyDescent="0.35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1"/>
    </row>
    <row r="1251" spans="1:15" x14ac:dyDescent="0.35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1"/>
    </row>
    <row r="1252" spans="1:15" x14ac:dyDescent="0.35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1"/>
    </row>
    <row r="1253" spans="1:15" x14ac:dyDescent="0.35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1"/>
    </row>
    <row r="1254" spans="1:15" x14ac:dyDescent="0.35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1"/>
    </row>
    <row r="1255" spans="1:15" x14ac:dyDescent="0.35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1"/>
    </row>
    <row r="1256" spans="1:15" x14ac:dyDescent="0.35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1"/>
    </row>
    <row r="1257" spans="1:15" x14ac:dyDescent="0.35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1"/>
    </row>
    <row r="1258" spans="1:15" x14ac:dyDescent="0.35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1"/>
    </row>
    <row r="1259" spans="1:15" x14ac:dyDescent="0.35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1"/>
    </row>
    <row r="1260" spans="1:15" x14ac:dyDescent="0.35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1"/>
    </row>
    <row r="1261" spans="1:15" x14ac:dyDescent="0.35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1"/>
    </row>
    <row r="1262" spans="1:15" x14ac:dyDescent="0.35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1"/>
    </row>
    <row r="1263" spans="1:15" x14ac:dyDescent="0.35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1"/>
    </row>
    <row r="1264" spans="1:15" x14ac:dyDescent="0.35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1"/>
    </row>
    <row r="1265" spans="1:15" x14ac:dyDescent="0.35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1"/>
    </row>
    <row r="1266" spans="1:15" x14ac:dyDescent="0.35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1"/>
    </row>
    <row r="1267" spans="1:15" x14ac:dyDescent="0.35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1"/>
    </row>
    <row r="1268" spans="1:15" x14ac:dyDescent="0.35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1"/>
    </row>
    <row r="1269" spans="1:15" x14ac:dyDescent="0.35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1"/>
    </row>
    <row r="1270" spans="1:15" x14ac:dyDescent="0.35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1"/>
    </row>
    <row r="1271" spans="1:15" x14ac:dyDescent="0.35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1"/>
    </row>
    <row r="1272" spans="1:15" x14ac:dyDescent="0.35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1"/>
    </row>
    <row r="1273" spans="1:15" x14ac:dyDescent="0.35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1"/>
    </row>
    <row r="1274" spans="1:15" x14ac:dyDescent="0.35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1"/>
    </row>
    <row r="1275" spans="1:15" x14ac:dyDescent="0.35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1"/>
    </row>
    <row r="1276" spans="1:15" x14ac:dyDescent="0.35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1"/>
    </row>
    <row r="1277" spans="1:15" x14ac:dyDescent="0.35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1"/>
    </row>
    <row r="1278" spans="1:15" x14ac:dyDescent="0.35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1"/>
    </row>
    <row r="1279" spans="1:15" x14ac:dyDescent="0.35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1"/>
    </row>
    <row r="1280" spans="1:15" x14ac:dyDescent="0.35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1"/>
    </row>
    <row r="1281" spans="1:15" x14ac:dyDescent="0.35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1"/>
    </row>
    <row r="1282" spans="1:15" x14ac:dyDescent="0.35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1"/>
    </row>
    <row r="1283" spans="1:15" x14ac:dyDescent="0.35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1"/>
    </row>
    <row r="1284" spans="1:15" x14ac:dyDescent="0.35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1"/>
    </row>
    <row r="1285" spans="1:15" x14ac:dyDescent="0.35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1"/>
    </row>
    <row r="1286" spans="1:15" x14ac:dyDescent="0.35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1"/>
    </row>
    <row r="1287" spans="1:15" x14ac:dyDescent="0.35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1"/>
    </row>
    <row r="1288" spans="1:15" x14ac:dyDescent="0.35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1"/>
    </row>
    <row r="1289" spans="1:15" x14ac:dyDescent="0.35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1"/>
    </row>
    <row r="1290" spans="1:15" x14ac:dyDescent="0.35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1"/>
    </row>
    <row r="1291" spans="1:15" x14ac:dyDescent="0.35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1"/>
    </row>
    <row r="1292" spans="1:15" x14ac:dyDescent="0.35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1"/>
    </row>
    <row r="1293" spans="1:15" x14ac:dyDescent="0.35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1"/>
    </row>
    <row r="1294" spans="1:15" x14ac:dyDescent="0.35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1"/>
    </row>
  </sheetData>
  <mergeCells count="875">
    <mergeCell ref="G867:H867"/>
    <mergeCell ref="B877:H877"/>
    <mergeCell ref="B878:H878"/>
    <mergeCell ref="G871:H871"/>
    <mergeCell ref="G872:H872"/>
    <mergeCell ref="G873:H873"/>
    <mergeCell ref="G868:H868"/>
    <mergeCell ref="G869:H869"/>
    <mergeCell ref="G870:H870"/>
    <mergeCell ref="G874:H874"/>
    <mergeCell ref="B876:H876"/>
    <mergeCell ref="G858:H858"/>
    <mergeCell ref="G859:H859"/>
    <mergeCell ref="G860:H860"/>
    <mergeCell ref="G861:H861"/>
    <mergeCell ref="G862:H862"/>
    <mergeCell ref="G863:H863"/>
    <mergeCell ref="G864:H864"/>
    <mergeCell ref="G865:H865"/>
    <mergeCell ref="G866:H866"/>
    <mergeCell ref="G849:H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40:H840"/>
    <mergeCell ref="G841:H841"/>
    <mergeCell ref="G842:H842"/>
    <mergeCell ref="G843:H843"/>
    <mergeCell ref="G844:H844"/>
    <mergeCell ref="G845:H845"/>
    <mergeCell ref="G846:H846"/>
    <mergeCell ref="G847:H847"/>
    <mergeCell ref="G848:H848"/>
    <mergeCell ref="G831:H831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22:H822"/>
    <mergeCell ref="G823:H823"/>
    <mergeCell ref="G824:H824"/>
    <mergeCell ref="G825:H825"/>
    <mergeCell ref="G826:H826"/>
    <mergeCell ref="G827:H827"/>
    <mergeCell ref="G828:H828"/>
    <mergeCell ref="G829:H829"/>
    <mergeCell ref="G830:H830"/>
    <mergeCell ref="A814:M814"/>
    <mergeCell ref="B815:D815"/>
    <mergeCell ref="G815:H815"/>
    <mergeCell ref="G816:H816"/>
    <mergeCell ref="G817:H817"/>
    <mergeCell ref="G818:H818"/>
    <mergeCell ref="G819:H819"/>
    <mergeCell ref="G820:H820"/>
    <mergeCell ref="G821:H821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795:H795"/>
    <mergeCell ref="G796:H796"/>
    <mergeCell ref="G797:H797"/>
    <mergeCell ref="G798:H798"/>
    <mergeCell ref="G799:H799"/>
    <mergeCell ref="G800:H800"/>
    <mergeCell ref="G801:H801"/>
    <mergeCell ref="G802:H802"/>
    <mergeCell ref="G803:H803"/>
    <mergeCell ref="G786:H786"/>
    <mergeCell ref="G787:H787"/>
    <mergeCell ref="G788:H788"/>
    <mergeCell ref="G789:H789"/>
    <mergeCell ref="G790:H790"/>
    <mergeCell ref="G791:H791"/>
    <mergeCell ref="G792:H792"/>
    <mergeCell ref="G793:H793"/>
    <mergeCell ref="G794:H794"/>
    <mergeCell ref="G777:H777"/>
    <mergeCell ref="G778:H778"/>
    <mergeCell ref="G779:H779"/>
    <mergeCell ref="G780:H780"/>
    <mergeCell ref="G781:H781"/>
    <mergeCell ref="G782:H782"/>
    <mergeCell ref="G783:H783"/>
    <mergeCell ref="G784:H784"/>
    <mergeCell ref="G785:H785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59:H759"/>
    <mergeCell ref="G760:H760"/>
    <mergeCell ref="G761:H761"/>
    <mergeCell ref="G762:H762"/>
    <mergeCell ref="G763:H763"/>
    <mergeCell ref="G764:H764"/>
    <mergeCell ref="G765:H765"/>
    <mergeCell ref="G766:H766"/>
    <mergeCell ref="G767:H767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G758:H758"/>
    <mergeCell ref="G741:H741"/>
    <mergeCell ref="G742:H742"/>
    <mergeCell ref="G743:H743"/>
    <mergeCell ref="G744:H744"/>
    <mergeCell ref="G745:H745"/>
    <mergeCell ref="G746:H746"/>
    <mergeCell ref="G747:H747"/>
    <mergeCell ref="G748:H748"/>
    <mergeCell ref="G749:H749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23:H723"/>
    <mergeCell ref="G724:H724"/>
    <mergeCell ref="G725:H725"/>
    <mergeCell ref="G726:H726"/>
    <mergeCell ref="G727:H727"/>
    <mergeCell ref="G728:H728"/>
    <mergeCell ref="G729:H729"/>
    <mergeCell ref="G730:H730"/>
    <mergeCell ref="G731:H731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05:H705"/>
    <mergeCell ref="G706:H706"/>
    <mergeCell ref="G707:H707"/>
    <mergeCell ref="G708:H708"/>
    <mergeCell ref="G709:H709"/>
    <mergeCell ref="G710:H710"/>
    <mergeCell ref="G711:H711"/>
    <mergeCell ref="G712:H712"/>
    <mergeCell ref="G713:H713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687:H687"/>
    <mergeCell ref="G688:H688"/>
    <mergeCell ref="G689:H689"/>
    <mergeCell ref="G690:H690"/>
    <mergeCell ref="G691:H691"/>
    <mergeCell ref="G692:H692"/>
    <mergeCell ref="G693:H693"/>
    <mergeCell ref="G694:H694"/>
    <mergeCell ref="G695:H695"/>
    <mergeCell ref="G678:H678"/>
    <mergeCell ref="G679:H679"/>
    <mergeCell ref="G680:H680"/>
    <mergeCell ref="G681:H681"/>
    <mergeCell ref="G682:H682"/>
    <mergeCell ref="G683:H683"/>
    <mergeCell ref="G684:H684"/>
    <mergeCell ref="G685:H685"/>
    <mergeCell ref="G686:H686"/>
    <mergeCell ref="G669:H669"/>
    <mergeCell ref="G670:H670"/>
    <mergeCell ref="G671:H671"/>
    <mergeCell ref="G672:H672"/>
    <mergeCell ref="G673:H673"/>
    <mergeCell ref="G674:H674"/>
    <mergeCell ref="G675:H675"/>
    <mergeCell ref="G676:H676"/>
    <mergeCell ref="G677:H677"/>
    <mergeCell ref="G660:H660"/>
    <mergeCell ref="G661:H661"/>
    <mergeCell ref="G662:H662"/>
    <mergeCell ref="G663:H663"/>
    <mergeCell ref="G664:H664"/>
    <mergeCell ref="G665:H665"/>
    <mergeCell ref="G666:H666"/>
    <mergeCell ref="G667:H667"/>
    <mergeCell ref="G668:H668"/>
    <mergeCell ref="G651:H651"/>
    <mergeCell ref="G652:H652"/>
    <mergeCell ref="G653:H653"/>
    <mergeCell ref="G654:H654"/>
    <mergeCell ref="G655:H655"/>
    <mergeCell ref="G656:H656"/>
    <mergeCell ref="G657:H657"/>
    <mergeCell ref="G658:H658"/>
    <mergeCell ref="G659:H659"/>
    <mergeCell ref="G642:H642"/>
    <mergeCell ref="G643:H643"/>
    <mergeCell ref="G644:H644"/>
    <mergeCell ref="G645:H645"/>
    <mergeCell ref="G646:H646"/>
    <mergeCell ref="G647:H647"/>
    <mergeCell ref="G648:H648"/>
    <mergeCell ref="G649:H649"/>
    <mergeCell ref="G650:H650"/>
    <mergeCell ref="G633:H633"/>
    <mergeCell ref="G634:H634"/>
    <mergeCell ref="G635:H635"/>
    <mergeCell ref="G636:H636"/>
    <mergeCell ref="G637:H637"/>
    <mergeCell ref="G638:H638"/>
    <mergeCell ref="G639:H639"/>
    <mergeCell ref="G640:H640"/>
    <mergeCell ref="G641:H641"/>
    <mergeCell ref="G624:H624"/>
    <mergeCell ref="G625:H625"/>
    <mergeCell ref="G626:H626"/>
    <mergeCell ref="G627:H627"/>
    <mergeCell ref="G628:H628"/>
    <mergeCell ref="G629:H629"/>
    <mergeCell ref="G630:H630"/>
    <mergeCell ref="G631:H631"/>
    <mergeCell ref="G632:H632"/>
    <mergeCell ref="G615:H615"/>
    <mergeCell ref="G616:H616"/>
    <mergeCell ref="G617:H617"/>
    <mergeCell ref="G618:H618"/>
    <mergeCell ref="G619:H619"/>
    <mergeCell ref="G620:H620"/>
    <mergeCell ref="G621:H621"/>
    <mergeCell ref="G622:H622"/>
    <mergeCell ref="G623:H623"/>
    <mergeCell ref="G606:H606"/>
    <mergeCell ref="G607:H607"/>
    <mergeCell ref="G608:H608"/>
    <mergeCell ref="G609:H609"/>
    <mergeCell ref="G610:H610"/>
    <mergeCell ref="G611:H611"/>
    <mergeCell ref="G612:H612"/>
    <mergeCell ref="G613:H613"/>
    <mergeCell ref="G614:H614"/>
    <mergeCell ref="G597:H597"/>
    <mergeCell ref="G598:H598"/>
    <mergeCell ref="G599:H599"/>
    <mergeCell ref="G600:H600"/>
    <mergeCell ref="G601:H601"/>
    <mergeCell ref="G602:H602"/>
    <mergeCell ref="G603:H603"/>
    <mergeCell ref="G604:H604"/>
    <mergeCell ref="G605:H605"/>
    <mergeCell ref="G588:H588"/>
    <mergeCell ref="G589:H589"/>
    <mergeCell ref="G590:H590"/>
    <mergeCell ref="G591:H591"/>
    <mergeCell ref="G592:H592"/>
    <mergeCell ref="G593:H593"/>
    <mergeCell ref="G594:H594"/>
    <mergeCell ref="G595:H595"/>
    <mergeCell ref="G596:H596"/>
    <mergeCell ref="G579:H579"/>
    <mergeCell ref="G580:H580"/>
    <mergeCell ref="G581:H581"/>
    <mergeCell ref="G582:H582"/>
    <mergeCell ref="G583:H583"/>
    <mergeCell ref="G584:H584"/>
    <mergeCell ref="G585:H585"/>
    <mergeCell ref="G586:H586"/>
    <mergeCell ref="G587:H587"/>
    <mergeCell ref="G570:H570"/>
    <mergeCell ref="G571:H571"/>
    <mergeCell ref="G572:H572"/>
    <mergeCell ref="G573:H573"/>
    <mergeCell ref="G574:H574"/>
    <mergeCell ref="G575:H575"/>
    <mergeCell ref="G576:H576"/>
    <mergeCell ref="G577:H577"/>
    <mergeCell ref="G578:H578"/>
    <mergeCell ref="G561:H561"/>
    <mergeCell ref="G562:H562"/>
    <mergeCell ref="G563:H563"/>
    <mergeCell ref="G564:H564"/>
    <mergeCell ref="G565:H565"/>
    <mergeCell ref="G566:H566"/>
    <mergeCell ref="G567:H567"/>
    <mergeCell ref="G568:H568"/>
    <mergeCell ref="G569:H569"/>
    <mergeCell ref="G552:H552"/>
    <mergeCell ref="G553:H553"/>
    <mergeCell ref="G554:H554"/>
    <mergeCell ref="G555:H555"/>
    <mergeCell ref="G556:H556"/>
    <mergeCell ref="G557:H557"/>
    <mergeCell ref="G558:H558"/>
    <mergeCell ref="G559:H559"/>
    <mergeCell ref="G560:H560"/>
    <mergeCell ref="G543:H543"/>
    <mergeCell ref="G544:H544"/>
    <mergeCell ref="G545:H545"/>
    <mergeCell ref="G546:H546"/>
    <mergeCell ref="G547:H547"/>
    <mergeCell ref="G548:H548"/>
    <mergeCell ref="G549:H549"/>
    <mergeCell ref="G550:H550"/>
    <mergeCell ref="G551:H551"/>
    <mergeCell ref="G534:H534"/>
    <mergeCell ref="G535:H535"/>
    <mergeCell ref="G536:H536"/>
    <mergeCell ref="G537:H537"/>
    <mergeCell ref="G538:H538"/>
    <mergeCell ref="G539:H539"/>
    <mergeCell ref="G540:H540"/>
    <mergeCell ref="G541:H541"/>
    <mergeCell ref="G542:H542"/>
    <mergeCell ref="G525:H525"/>
    <mergeCell ref="G526:H526"/>
    <mergeCell ref="G527:H527"/>
    <mergeCell ref="G528:H528"/>
    <mergeCell ref="G529:H529"/>
    <mergeCell ref="G530:H530"/>
    <mergeCell ref="G531:H531"/>
    <mergeCell ref="G532:H532"/>
    <mergeCell ref="G533:H533"/>
    <mergeCell ref="G516:H516"/>
    <mergeCell ref="G517:H517"/>
    <mergeCell ref="G518:H518"/>
    <mergeCell ref="G519:H519"/>
    <mergeCell ref="G520:H520"/>
    <mergeCell ref="G521:H521"/>
    <mergeCell ref="G522:H522"/>
    <mergeCell ref="G523:H523"/>
    <mergeCell ref="G524:H524"/>
    <mergeCell ref="G507:H507"/>
    <mergeCell ref="G508:H508"/>
    <mergeCell ref="G509:H509"/>
    <mergeCell ref="G510:H510"/>
    <mergeCell ref="G511:H511"/>
    <mergeCell ref="G512:H512"/>
    <mergeCell ref="G513:H513"/>
    <mergeCell ref="G514:H514"/>
    <mergeCell ref="G515:H515"/>
    <mergeCell ref="G498:H498"/>
    <mergeCell ref="G499:H499"/>
    <mergeCell ref="G500:H500"/>
    <mergeCell ref="G501:H501"/>
    <mergeCell ref="G502:H502"/>
    <mergeCell ref="G503:H503"/>
    <mergeCell ref="G504:H504"/>
    <mergeCell ref="G505:H505"/>
    <mergeCell ref="G506:H506"/>
    <mergeCell ref="G489:H489"/>
    <mergeCell ref="G490:H490"/>
    <mergeCell ref="G491:H491"/>
    <mergeCell ref="G492:H492"/>
    <mergeCell ref="G493:H493"/>
    <mergeCell ref="G494:H494"/>
    <mergeCell ref="G495:H495"/>
    <mergeCell ref="G496:H496"/>
    <mergeCell ref="G497:H497"/>
    <mergeCell ref="G480:H480"/>
    <mergeCell ref="G481:H481"/>
    <mergeCell ref="G482:H482"/>
    <mergeCell ref="G483:H483"/>
    <mergeCell ref="G484:H484"/>
    <mergeCell ref="G485:H485"/>
    <mergeCell ref="G486:H486"/>
    <mergeCell ref="G487:H487"/>
    <mergeCell ref="G488:H488"/>
    <mergeCell ref="G471:H471"/>
    <mergeCell ref="G472:H472"/>
    <mergeCell ref="G473:H473"/>
    <mergeCell ref="G474:H474"/>
    <mergeCell ref="G475:H475"/>
    <mergeCell ref="G476:H476"/>
    <mergeCell ref="G477:H477"/>
    <mergeCell ref="G478:H478"/>
    <mergeCell ref="G479:H479"/>
    <mergeCell ref="G462:H462"/>
    <mergeCell ref="G463:H463"/>
    <mergeCell ref="G464:H464"/>
    <mergeCell ref="G465:H465"/>
    <mergeCell ref="G466:H466"/>
    <mergeCell ref="G467:H467"/>
    <mergeCell ref="G468:H468"/>
    <mergeCell ref="G469:H469"/>
    <mergeCell ref="G470:H470"/>
    <mergeCell ref="G453:H453"/>
    <mergeCell ref="G454:H454"/>
    <mergeCell ref="G455:H455"/>
    <mergeCell ref="G456:H456"/>
    <mergeCell ref="G457:H457"/>
    <mergeCell ref="G458:H458"/>
    <mergeCell ref="G459:H459"/>
    <mergeCell ref="G460:H460"/>
    <mergeCell ref="G461:H461"/>
    <mergeCell ref="G444:H444"/>
    <mergeCell ref="G445:H445"/>
    <mergeCell ref="G446:H446"/>
    <mergeCell ref="G447:H447"/>
    <mergeCell ref="G448:H448"/>
    <mergeCell ref="G449:H449"/>
    <mergeCell ref="G450:H450"/>
    <mergeCell ref="G451:H451"/>
    <mergeCell ref="G452:H452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3:H443"/>
    <mergeCell ref="G426:H426"/>
    <mergeCell ref="G427:H427"/>
    <mergeCell ref="G428:H428"/>
    <mergeCell ref="G429:H429"/>
    <mergeCell ref="G430:H430"/>
    <mergeCell ref="G431:H431"/>
    <mergeCell ref="G432:H432"/>
    <mergeCell ref="G433:H433"/>
    <mergeCell ref="G434:H434"/>
    <mergeCell ref="G417:H417"/>
    <mergeCell ref="G418:H418"/>
    <mergeCell ref="G419:H419"/>
    <mergeCell ref="G420:H420"/>
    <mergeCell ref="G421:H421"/>
    <mergeCell ref="G422:H422"/>
    <mergeCell ref="G423:H423"/>
    <mergeCell ref="G424:H424"/>
    <mergeCell ref="G425:H425"/>
    <mergeCell ref="G408:H408"/>
    <mergeCell ref="G409:H409"/>
    <mergeCell ref="G410:H410"/>
    <mergeCell ref="G411:H411"/>
    <mergeCell ref="G412:H412"/>
    <mergeCell ref="G413:H413"/>
    <mergeCell ref="G414:H414"/>
    <mergeCell ref="G415:H415"/>
    <mergeCell ref="G416:H416"/>
    <mergeCell ref="G399:H399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390:H390"/>
    <mergeCell ref="G391:H391"/>
    <mergeCell ref="G392:H392"/>
    <mergeCell ref="G393:H393"/>
    <mergeCell ref="G394:H394"/>
    <mergeCell ref="G395:H395"/>
    <mergeCell ref="G396:H396"/>
    <mergeCell ref="G397:H397"/>
    <mergeCell ref="G398:H398"/>
    <mergeCell ref="G381:H381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372:H372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63:H363"/>
    <mergeCell ref="G364:H364"/>
    <mergeCell ref="G365:H365"/>
    <mergeCell ref="G366:H366"/>
    <mergeCell ref="G367:H367"/>
    <mergeCell ref="G368:H368"/>
    <mergeCell ref="G369:H369"/>
    <mergeCell ref="G370:H370"/>
    <mergeCell ref="G371:H371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G353:H353"/>
    <mergeCell ref="G336:H336"/>
    <mergeCell ref="G337:H337"/>
    <mergeCell ref="G338:H338"/>
    <mergeCell ref="G339:H339"/>
    <mergeCell ref="G340:H340"/>
    <mergeCell ref="G341:H341"/>
    <mergeCell ref="G342:H342"/>
    <mergeCell ref="G343:H343"/>
    <mergeCell ref="G344:H344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4:M4"/>
    <mergeCell ref="A5:M5"/>
    <mergeCell ref="A6:M6"/>
    <mergeCell ref="A7:M7"/>
    <mergeCell ref="A8:M8"/>
    <mergeCell ref="B9:D9"/>
    <mergeCell ref="G9:H9"/>
    <mergeCell ref="G10:H10"/>
    <mergeCell ref="G11:H11"/>
  </mergeCells>
  <pageMargins left="0" right="0" top="0.19685039370078741" bottom="0.19685039370078741" header="0" footer="0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4" workbookViewId="0">
      <selection activeCell="D13" sqref="D13"/>
    </sheetView>
  </sheetViews>
  <sheetFormatPr defaultRowHeight="12.75" x14ac:dyDescent="0.2"/>
  <cols>
    <col min="1" max="1" width="11" customWidth="1"/>
    <col min="2" max="2" width="19.42578125" customWidth="1"/>
    <col min="3" max="3" width="16.7109375" customWidth="1"/>
    <col min="4" max="4" width="32" customWidth="1"/>
    <col min="5" max="5" width="11" customWidth="1"/>
    <col min="6" max="6" width="45" customWidth="1"/>
  </cols>
  <sheetData>
    <row r="1" spans="1:6" ht="30.75" x14ac:dyDescent="0.2">
      <c r="A1" s="88" t="s">
        <v>2573</v>
      </c>
      <c r="B1" s="88"/>
      <c r="C1" s="88"/>
      <c r="D1" s="88"/>
      <c r="E1" s="88"/>
      <c r="F1" s="88"/>
    </row>
    <row r="2" spans="1:6" ht="30.75" x14ac:dyDescent="0.2">
      <c r="A2" s="88" t="s">
        <v>2588</v>
      </c>
      <c r="B2" s="88"/>
      <c r="C2" s="88"/>
      <c r="D2" s="88"/>
      <c r="E2" s="88"/>
      <c r="F2" s="88"/>
    </row>
    <row r="3" spans="1:6" ht="30.75" x14ac:dyDescent="0.2">
      <c r="A3" s="89" t="s">
        <v>2574</v>
      </c>
      <c r="B3" s="89"/>
      <c r="C3" s="89"/>
      <c r="D3" s="89"/>
      <c r="E3" s="89"/>
      <c r="F3" s="89"/>
    </row>
    <row r="4" spans="1:6" ht="74.25" customHeight="1" x14ac:dyDescent="0.2">
      <c r="A4" s="13" t="s">
        <v>5</v>
      </c>
      <c r="B4" s="14" t="s">
        <v>2575</v>
      </c>
      <c r="C4" s="15" t="s">
        <v>2576</v>
      </c>
      <c r="D4" s="15" t="s">
        <v>2577</v>
      </c>
      <c r="E4" s="31" t="s">
        <v>2578</v>
      </c>
      <c r="F4" s="32"/>
    </row>
    <row r="5" spans="1:6" ht="26.25" x14ac:dyDescent="0.2">
      <c r="A5" s="16">
        <v>1</v>
      </c>
      <c r="B5" s="17" t="s">
        <v>2579</v>
      </c>
      <c r="C5" s="18">
        <f>COUNTIF(ประกาศสูงอายุปี64!O10:O874,"A")</f>
        <v>468</v>
      </c>
      <c r="D5" s="19">
        <v>600</v>
      </c>
      <c r="E5" s="20">
        <f>C5*D5</f>
        <v>280800</v>
      </c>
      <c r="F5" s="21" t="str">
        <f>"("&amp;BAHTTEXT(E5)&amp;")"</f>
        <v>(สองแสนแปดหมื่นแปดร้อยบาทถ้วน)</v>
      </c>
    </row>
    <row r="6" spans="1:6" ht="26.25" x14ac:dyDescent="0.2">
      <c r="A6" s="16">
        <v>2</v>
      </c>
      <c r="B6" s="17" t="s">
        <v>2580</v>
      </c>
      <c r="C6" s="18">
        <f>COUNTIF(ประกาศสูงอายุปี64!O10:O874,"B")</f>
        <v>216</v>
      </c>
      <c r="D6" s="19">
        <v>700</v>
      </c>
      <c r="E6" s="20">
        <f>C6*D6</f>
        <v>151200</v>
      </c>
      <c r="F6" s="21" t="str">
        <f>"("&amp;BAHTTEXT(E6)&amp;")"</f>
        <v>(หนึ่งแสนห้าหมื่นหนึ่งพันสองร้อยบาทถ้วน)</v>
      </c>
    </row>
    <row r="7" spans="1:6" ht="26.25" x14ac:dyDescent="0.2">
      <c r="A7" s="16">
        <v>3</v>
      </c>
      <c r="B7" s="17" t="s">
        <v>2581</v>
      </c>
      <c r="C7" s="18">
        <f>COUNTIF(ประกาศสูงอายุปี64!O10:O874,"C")</f>
        <v>140</v>
      </c>
      <c r="D7" s="19">
        <v>800</v>
      </c>
      <c r="E7" s="20">
        <f>C7*D7</f>
        <v>112000</v>
      </c>
      <c r="F7" s="21" t="str">
        <f>"("&amp;BAHTTEXT(E7)&amp;")"</f>
        <v>(หนึ่งแสนหนึ่งหมื่นสองพันบาทถ้วน)</v>
      </c>
    </row>
    <row r="8" spans="1:6" ht="26.25" x14ac:dyDescent="0.2">
      <c r="A8" s="16">
        <v>4</v>
      </c>
      <c r="B8" s="17" t="s">
        <v>2582</v>
      </c>
      <c r="C8" s="18">
        <f>COUNTIF(ประกาศสูงอายุปี64!O10:O874,"D")</f>
        <v>33</v>
      </c>
      <c r="D8" s="19">
        <v>1000</v>
      </c>
      <c r="E8" s="20">
        <f>C8*D8</f>
        <v>33000</v>
      </c>
      <c r="F8" s="21" t="str">
        <f>"("&amp;BAHTTEXT(E8)&amp;")"</f>
        <v>(สามหมื่นสามพันบาทถ้วน)</v>
      </c>
    </row>
    <row r="9" spans="1:6" ht="26.25" x14ac:dyDescent="0.2">
      <c r="A9" s="16">
        <v>5</v>
      </c>
      <c r="B9" s="22" t="s">
        <v>2583</v>
      </c>
      <c r="C9" s="18">
        <f>COUNTIF(ประกาศสูงอายุปี64!O10:O874,"เสียชีวิต")</f>
        <v>4</v>
      </c>
      <c r="D9" s="19"/>
      <c r="E9" s="20"/>
      <c r="F9" s="21"/>
    </row>
    <row r="10" spans="1:6" ht="26.25" x14ac:dyDescent="0.2">
      <c r="A10" s="90" t="s">
        <v>2584</v>
      </c>
      <c r="B10" s="91"/>
      <c r="C10" s="19">
        <f>SUM(C5:C9)</f>
        <v>861</v>
      </c>
      <c r="D10" s="19"/>
      <c r="E10" s="34"/>
      <c r="F10" s="33"/>
    </row>
    <row r="11" spans="1:6" ht="26.25" x14ac:dyDescent="0.2">
      <c r="A11" s="90" t="s">
        <v>2585</v>
      </c>
      <c r="B11" s="92"/>
      <c r="C11" s="19"/>
      <c r="D11" s="19"/>
      <c r="E11" s="23">
        <f>SUM(E5:E8)</f>
        <v>577000</v>
      </c>
      <c r="F11" s="21" t="str">
        <f>"("&amp;BAHTTEXT(E11)&amp;")"</f>
        <v>(ห้าแสนเจ็ดหมื่นเจ็ดพันบาทถ้วน)</v>
      </c>
    </row>
    <row r="12" spans="1:6" ht="26.25" x14ac:dyDescent="0.2">
      <c r="A12" s="24"/>
      <c r="B12" s="25"/>
      <c r="C12" s="26"/>
      <c r="D12" s="26"/>
      <c r="E12" s="27"/>
      <c r="F12" s="28"/>
    </row>
    <row r="13" spans="1:6" ht="26.25" x14ac:dyDescent="0.2">
      <c r="A13" s="26"/>
      <c r="B13" s="87" t="s">
        <v>2586</v>
      </c>
      <c r="C13" s="87"/>
      <c r="D13" s="29">
        <f>E11</f>
        <v>577000</v>
      </c>
      <c r="E13" s="30" t="s">
        <v>2587</v>
      </c>
      <c r="F13" s="28" t="str">
        <f>"("&amp;BAHTTEXT(D13)&amp;")"</f>
        <v>(ห้าแสนเจ็ดหมื่นเจ็ดพันบาทถ้วน)</v>
      </c>
    </row>
  </sheetData>
  <mergeCells count="6">
    <mergeCell ref="B13:C13"/>
    <mergeCell ref="A1:F1"/>
    <mergeCell ref="A2:F2"/>
    <mergeCell ref="A3:F3"/>
    <mergeCell ref="A10:B10"/>
    <mergeCell ref="A11:B11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4" customWidth="1"/>
    <col min="2" max="2" width="4.7109375" customWidth="1"/>
    <col min="3" max="3" width="7.28515625" customWidth="1"/>
    <col min="5" max="5" width="4.5703125" customWidth="1"/>
    <col min="6" max="6" width="5.5703125" customWidth="1"/>
    <col min="7" max="7" width="11.42578125" customWidth="1"/>
    <col min="8" max="8" width="17.85546875" customWidth="1"/>
    <col min="9" max="9" width="15.7109375" customWidth="1"/>
    <col min="10" max="10" width="6.7109375" customWidth="1"/>
    <col min="11" max="11" width="7.5703125" customWidth="1"/>
    <col min="12" max="12" width="5.85546875" customWidth="1"/>
  </cols>
  <sheetData>
    <row r="1" spans="1:12" ht="60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x14ac:dyDescent="0.2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21" x14ac:dyDescent="0.2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21" x14ac:dyDescent="0.2">
      <c r="A5" s="77" t="s">
        <v>2595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ht="21" x14ac:dyDescent="0.2">
      <c r="A6" s="77" t="s">
        <v>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ht="2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42" customHeight="1" x14ac:dyDescent="0.2">
      <c r="A8" s="5" t="s">
        <v>2597</v>
      </c>
      <c r="B8" s="79" t="s">
        <v>6</v>
      </c>
      <c r="C8" s="79"/>
      <c r="D8" s="79"/>
      <c r="E8" s="5" t="s">
        <v>7</v>
      </c>
      <c r="F8" s="53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</row>
    <row r="9" spans="1:12" ht="21" customHeight="1" x14ac:dyDescent="0.2">
      <c r="A9" s="5">
        <v>1</v>
      </c>
      <c r="B9" s="8" t="s">
        <v>15</v>
      </c>
      <c r="C9" s="8" t="s">
        <v>2596</v>
      </c>
      <c r="D9" s="8" t="s">
        <v>2437</v>
      </c>
      <c r="E9" s="5">
        <v>97</v>
      </c>
      <c r="F9" s="53">
        <v>1</v>
      </c>
      <c r="G9" s="5" t="s">
        <v>19</v>
      </c>
      <c r="H9" s="54" t="s">
        <v>2598</v>
      </c>
      <c r="I9" s="55">
        <v>221057</v>
      </c>
      <c r="J9" s="35">
        <v>59</v>
      </c>
      <c r="K9" s="10">
        <v>600</v>
      </c>
      <c r="L9" s="6"/>
    </row>
    <row r="10" spans="1:12" ht="21" x14ac:dyDescent="0.2">
      <c r="A10" s="5">
        <v>2</v>
      </c>
      <c r="B10" s="8" t="s">
        <v>15</v>
      </c>
      <c r="C10" s="8"/>
      <c r="D10" s="8"/>
      <c r="E10" s="5"/>
      <c r="F10" s="53"/>
      <c r="G10" s="5"/>
      <c r="H10" s="5"/>
      <c r="I10" s="5"/>
      <c r="J10" s="35"/>
      <c r="K10" s="10"/>
      <c r="L10" s="6"/>
    </row>
    <row r="11" spans="1:12" ht="21" x14ac:dyDescent="0.2">
      <c r="A11" s="5">
        <v>3</v>
      </c>
      <c r="B11" s="8"/>
      <c r="C11" s="8"/>
      <c r="D11" s="8"/>
      <c r="E11" s="5"/>
      <c r="F11" s="53"/>
      <c r="G11" s="5"/>
      <c r="H11" s="5"/>
      <c r="I11" s="5"/>
      <c r="J11" s="35"/>
      <c r="K11" s="10"/>
      <c r="L11" s="6"/>
    </row>
    <row r="12" spans="1:12" ht="21" x14ac:dyDescent="0.2">
      <c r="A12" s="5">
        <v>4</v>
      </c>
      <c r="B12" s="8"/>
      <c r="C12" s="8"/>
      <c r="D12" s="8"/>
      <c r="E12" s="5"/>
      <c r="F12" s="53"/>
      <c r="G12" s="5"/>
      <c r="H12" s="5"/>
      <c r="I12" s="5"/>
      <c r="J12" s="35"/>
      <c r="K12" s="10"/>
      <c r="L12" s="6"/>
    </row>
    <row r="13" spans="1:12" ht="21" x14ac:dyDescent="0.2">
      <c r="A13" s="5"/>
      <c r="B13" s="8"/>
      <c r="C13" s="8"/>
      <c r="D13" s="8"/>
      <c r="E13" s="5"/>
      <c r="F13" s="53"/>
      <c r="G13" s="5"/>
      <c r="H13" s="5"/>
      <c r="I13" s="5"/>
      <c r="J13" s="35"/>
      <c r="K13" s="10"/>
      <c r="L13" s="6"/>
    </row>
    <row r="19" spans="4:14" ht="21" x14ac:dyDescent="0.35">
      <c r="D19" s="12"/>
      <c r="E19" s="12"/>
      <c r="F19" s="12"/>
    </row>
    <row r="20" spans="4:14" ht="21" x14ac:dyDescent="0.35">
      <c r="D20" s="12"/>
      <c r="E20" s="12"/>
      <c r="F20" s="12"/>
    </row>
    <row r="21" spans="4:14" ht="21" x14ac:dyDescent="0.35">
      <c r="D21" s="12"/>
      <c r="E21" s="12"/>
      <c r="F21" s="12"/>
      <c r="K21" s="4"/>
      <c r="L21" s="4"/>
    </row>
    <row r="22" spans="4:14" ht="21" x14ac:dyDescent="0.35">
      <c r="D22" s="12"/>
      <c r="E22" s="12"/>
      <c r="F22" s="12"/>
      <c r="K22" s="4"/>
      <c r="L22" s="4"/>
    </row>
    <row r="23" spans="4:14" ht="21" x14ac:dyDescent="0.35">
      <c r="D23" s="12"/>
      <c r="E23" s="12"/>
      <c r="F23" s="12"/>
      <c r="K23" s="4"/>
      <c r="L23" s="4"/>
      <c r="M23" s="4"/>
      <c r="N23" s="4"/>
    </row>
    <row r="24" spans="4:14" ht="21" x14ac:dyDescent="0.35">
      <c r="G24" s="4" t="s">
        <v>2599</v>
      </c>
    </row>
    <row r="26" spans="4:14" ht="21" x14ac:dyDescent="0.35">
      <c r="H26" s="4" t="s">
        <v>2569</v>
      </c>
      <c r="I26" s="4"/>
      <c r="J26" s="4"/>
    </row>
    <row r="27" spans="4:14" ht="21" x14ac:dyDescent="0.35">
      <c r="H27" s="4" t="s">
        <v>2570</v>
      </c>
      <c r="I27" s="4"/>
      <c r="J27" s="4"/>
    </row>
    <row r="28" spans="4:14" ht="21" x14ac:dyDescent="0.35">
      <c r="H28" s="4" t="s">
        <v>2571</v>
      </c>
      <c r="I28" s="4"/>
      <c r="J28" s="4"/>
    </row>
  </sheetData>
  <mergeCells count="6">
    <mergeCell ref="B8:D8"/>
    <mergeCell ref="A3:L3"/>
    <mergeCell ref="A4:L4"/>
    <mergeCell ref="A5:L5"/>
    <mergeCell ref="A6:L6"/>
    <mergeCell ref="A7:L7"/>
  </mergeCells>
  <pageMargins left="0" right="0" top="0" bottom="0.35433070866141736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ประกาศสูงอายุปี64</vt:lpstr>
      <vt:lpstr>สรุปช่วงอายุ</vt:lpstr>
      <vt:lpstr>ประกาศสว.เพิ่มเติม</vt:lpstr>
      <vt:lpstr>ประกาศสว.เพิ่มเติม!Print_Area</vt:lpstr>
      <vt:lpstr>ประกาศสูงอายุปี64!Print_Area</vt:lpstr>
      <vt:lpstr>ประกาศสูงอายุปี64!Print_Titles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ampai</dc:creator>
  <cp:lastModifiedBy>Master</cp:lastModifiedBy>
  <cp:lastPrinted>2020-10-21T04:12:48Z</cp:lastPrinted>
  <dcterms:created xsi:type="dcterms:W3CDTF">2020-09-30T09:09:08Z</dcterms:created>
  <dcterms:modified xsi:type="dcterms:W3CDTF">2020-11-23T03:53:18Z</dcterms:modified>
</cp:coreProperties>
</file>